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035" windowHeight="8895" tabRatio="755" activeTab="0"/>
  </bookViews>
  <sheets>
    <sheet name="封面" sheetId="1" r:id="rId1"/>
    <sheet name="目录" sheetId="2" r:id="rId2"/>
    <sheet name="1" sheetId="3" r:id="rId3"/>
    <sheet name="2" sheetId="4" r:id="rId4"/>
    <sheet name="3" sheetId="5" r:id="rId5"/>
    <sheet name="4" sheetId="6" r:id="rId6"/>
    <sheet name="5" sheetId="7" r:id="rId7"/>
  </sheets>
  <definedNames>
    <definedName name="_xlnm.Print_Area" localSheetId="2">'1'!$A$1:$D$22</definedName>
    <definedName name="_xlnm.Print_Area" localSheetId="3">'2'!$A$1:$D$32</definedName>
    <definedName name="_xlnm.Print_Area" localSheetId="5">'4'!$A$1:$D$16</definedName>
    <definedName name="_xlnm.Print_Titles" localSheetId="5">'4'!$1:$3</definedName>
  </definedNames>
  <calcPr fullCalcOnLoad="1"/>
</workbook>
</file>

<file path=xl/sharedStrings.xml><?xml version="1.0" encoding="utf-8"?>
<sst xmlns="http://schemas.openxmlformats.org/spreadsheetml/2006/main" count="131" uniqueCount="107">
  <si>
    <t xml:space="preserve">                                                     </t>
  </si>
  <si>
    <t xml:space="preserve">                                              </t>
  </si>
  <si>
    <t>宾   川    县</t>
  </si>
  <si>
    <t>2018年地方财政预算调整方案(草案)</t>
  </si>
  <si>
    <t>宾川县财政局编制</t>
  </si>
  <si>
    <t xml:space="preserve">                                           内部文件        </t>
  </si>
  <si>
    <t xml:space="preserve">                                           注意保存</t>
  </si>
  <si>
    <t>表一、2018年宾川县一般公共预算收入预算调整变动表..............................</t>
  </si>
  <si>
    <t>表二、2018年宾川县一般公共预算支出预算调整变动表..........................</t>
  </si>
  <si>
    <t>表三、2018年宾川县政府性基金预算收入预算调整变动表...................3</t>
  </si>
  <si>
    <t>表四、2018年宾川县政府性基金预算支出预算调整变动表.............................</t>
  </si>
  <si>
    <t>表五、2018年宾川县社会保险基金收支预算调整变动表.............................</t>
  </si>
  <si>
    <r>
      <t>2018</t>
    </r>
    <r>
      <rPr>
        <sz val="20"/>
        <rFont val="方正小标宋简体"/>
        <family val="0"/>
      </rPr>
      <t>年宾川县一般公共预算收入预算调整变动表</t>
    </r>
  </si>
  <si>
    <t>表一</t>
  </si>
  <si>
    <t>单位：万元</t>
  </si>
  <si>
    <t>项  目</t>
  </si>
  <si>
    <t>年初预算数</t>
  </si>
  <si>
    <t>调整数</t>
  </si>
  <si>
    <t>调整后预算数</t>
  </si>
  <si>
    <t>一般公共预算收入</t>
  </si>
  <si>
    <r>
      <rPr>
        <b/>
        <sz val="10"/>
        <rFont val="宋体"/>
        <family val="0"/>
      </rPr>
      <t xml:space="preserve"> 按科目划分：</t>
    </r>
    <r>
      <rPr>
        <sz val="10"/>
        <rFont val="宋体"/>
        <family val="0"/>
      </rPr>
      <t xml:space="preserve"> 税收收入</t>
    </r>
  </si>
  <si>
    <t xml:space="preserve">              非税收入</t>
  </si>
  <si>
    <r>
      <rPr>
        <b/>
        <sz val="10"/>
        <rFont val="宋体"/>
        <family val="0"/>
      </rPr>
      <t xml:space="preserve"> 按征管部门划分：</t>
    </r>
    <r>
      <rPr>
        <sz val="10"/>
        <rFont val="宋体"/>
        <family val="0"/>
      </rPr>
      <t>税务部门</t>
    </r>
  </si>
  <si>
    <t>财政部门</t>
  </si>
  <si>
    <t>本 年 收 入 小 计</t>
  </si>
  <si>
    <t>债务转贷收入</t>
  </si>
  <si>
    <t>转移性收入</t>
  </si>
  <si>
    <t xml:space="preserve">  返还性收入</t>
  </si>
  <si>
    <t xml:space="preserve">  一般性转移支付收入</t>
  </si>
  <si>
    <t xml:space="preserve">  专项转移支付</t>
  </si>
  <si>
    <t>调入预算稳定调节基金</t>
  </si>
  <si>
    <t>上年结余收入</t>
  </si>
  <si>
    <t>调入资金</t>
  </si>
  <si>
    <t>收 入 合 计</t>
  </si>
  <si>
    <r>
      <t>2018</t>
    </r>
    <r>
      <rPr>
        <sz val="20"/>
        <rFont val="方正小标宋简体"/>
        <family val="0"/>
      </rPr>
      <t>年宾川县一般公共预算支出预算调整变动表</t>
    </r>
  </si>
  <si>
    <t>表二</t>
  </si>
  <si>
    <t>支出功能分类科目</t>
  </si>
  <si>
    <t>一般公共服务支出</t>
  </si>
  <si>
    <t>国防支出</t>
  </si>
  <si>
    <t>公共安全支出</t>
  </si>
  <si>
    <t>教育支出</t>
  </si>
  <si>
    <t>科学技术支出</t>
  </si>
  <si>
    <t>文化体育与传媒支出</t>
  </si>
  <si>
    <t>社会保障和就业支出</t>
  </si>
  <si>
    <t>医疗卫生与计划生育支出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</si>
  <si>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</si>
  <si>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</si>
  <si>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</si>
  <si>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</si>
  <si>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</si>
  <si>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</si>
  <si>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金融支出</t>
  </si>
  <si>
    <t>国土海洋气象等支出</t>
  </si>
  <si>
    <t>住房保障支出</t>
  </si>
  <si>
    <t>粮油物资储备支出</t>
  </si>
  <si>
    <t>预备费</t>
  </si>
  <si>
    <t>债务付息支出</t>
  </si>
  <si>
    <t>债务发行费用支出</t>
  </si>
  <si>
    <t>其他支出</t>
  </si>
  <si>
    <t>本 年 支 出 小 计</t>
  </si>
  <si>
    <t>债务还本支出</t>
  </si>
  <si>
    <t>上解上级支出</t>
  </si>
  <si>
    <t>补助下级支出</t>
  </si>
  <si>
    <t>增设预算稳定调节基金</t>
  </si>
  <si>
    <t>年终结余</t>
  </si>
  <si>
    <t>支 出 合 计</t>
  </si>
  <si>
    <r>
      <t>2018</t>
    </r>
    <r>
      <rPr>
        <sz val="20"/>
        <rFont val="方正小标宋简体"/>
        <family val="0"/>
      </rPr>
      <t>年宾川县政府性基金预算收入预算调整变动表</t>
    </r>
  </si>
  <si>
    <t>表三</t>
  </si>
  <si>
    <t xml:space="preserve">     国有土地使用权出让收入</t>
  </si>
  <si>
    <t xml:space="preserve">     政府住房基金收入</t>
  </si>
  <si>
    <t xml:space="preserve">     国有土地收益基金收入</t>
  </si>
  <si>
    <t xml:space="preserve">     农业土地开发资金收入</t>
  </si>
  <si>
    <t xml:space="preserve">     城市基础设施配套费收入</t>
  </si>
  <si>
    <r>
      <t xml:space="preserve"> </t>
    </r>
    <r>
      <rPr>
        <sz val="11"/>
        <rFont val="宋体"/>
        <family val="0"/>
      </rPr>
      <t xml:space="preserve">    污水处理费收入</t>
    </r>
  </si>
  <si>
    <t xml:space="preserve">     其他收入</t>
  </si>
  <si>
    <r>
      <t xml:space="preserve"> </t>
    </r>
    <r>
      <rPr>
        <b/>
        <sz val="11"/>
        <rFont val="宋体"/>
        <family val="0"/>
      </rPr>
      <t xml:space="preserve"> </t>
    </r>
    <r>
      <rPr>
        <b/>
        <sz val="11"/>
        <rFont val="宋体"/>
        <family val="0"/>
      </rPr>
      <t>债务转贷收入</t>
    </r>
  </si>
  <si>
    <t xml:space="preserve">  上级补助收入</t>
  </si>
  <si>
    <t xml:space="preserve">  上年结余收入</t>
  </si>
  <si>
    <t xml:space="preserve">  调入资金</t>
  </si>
  <si>
    <r>
      <t>2018</t>
    </r>
    <r>
      <rPr>
        <sz val="20"/>
        <rFont val="方正小标宋简体"/>
        <family val="0"/>
      </rPr>
      <t>年宾川县政府性基金预算支出预算调整变动表</t>
    </r>
  </si>
  <si>
    <t>表四</t>
  </si>
  <si>
    <t xml:space="preserve">  文化体育与传媒支出</t>
  </si>
  <si>
    <t xml:space="preserve">  社会保障和就业支出</t>
  </si>
  <si>
    <t xml:space="preserve">  城乡社区支出</t>
  </si>
  <si>
    <t xml:space="preserve">  农林水支出</t>
  </si>
  <si>
    <t xml:space="preserve">  资源勘探信息等支出</t>
  </si>
  <si>
    <t xml:space="preserve">  商业服务业等支出</t>
  </si>
  <si>
    <t xml:space="preserve">  债务付息支出</t>
  </si>
  <si>
    <t xml:space="preserve">  其他支出</t>
  </si>
  <si>
    <t xml:space="preserve">  债务还本支出</t>
  </si>
  <si>
    <t xml:space="preserve">  调出资金</t>
  </si>
  <si>
    <t xml:space="preserve">  年终结余</t>
  </si>
  <si>
    <t>2018年宾川县社会保险基金收支预算调整变动表</t>
  </si>
  <si>
    <t>表五</t>
  </si>
  <si>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        </t>
    </r>
    <r>
      <rPr>
        <sz val="12"/>
        <rFont val="宋体"/>
        <family val="0"/>
      </rPr>
      <t>单位：万元</t>
    </r>
  </si>
  <si>
    <t>项目</t>
  </si>
  <si>
    <t>收入</t>
  </si>
  <si>
    <t>支出</t>
  </si>
  <si>
    <t>企业职工养老保险基金</t>
  </si>
  <si>
    <t>机关事业单位基本养老保险基金</t>
  </si>
  <si>
    <t>失业保险基金</t>
  </si>
  <si>
    <t>城镇职工基本医疗保险基金</t>
  </si>
  <si>
    <t>工伤保险基金</t>
  </si>
  <si>
    <t>生育保险基金</t>
  </si>
  <si>
    <t>城乡居民基本养老保险基金</t>
  </si>
  <si>
    <t>居民基本医疗保险基金</t>
  </si>
  <si>
    <t>本年收支小计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</si>
</sst>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-* #,##0_-;\-* #,##0_-;_-* &quot;-&quot;_-;_-@_-"/>
    <numFmt numFmtId="178" formatCode="#,##0_ ;[Red]\-#,##0\ "/>
    <numFmt numFmtId="179" formatCode="0.00_ "/>
  </numFmts>
  <fonts count="93">
    <font>
      <sz val="12"/>
      <name val="宋体"/>
      <family val="0"/>
    </font>
    <font>
      <sz val="18"/>
      <name val="华文中宋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11"/>
      <name val="宋体"/>
      <family val="0"/>
    </font>
    <font>
      <sz val="20"/>
      <name val="方正小标宋简体"/>
      <family val="0"/>
    </font>
    <font>
      <sz val="10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5"/>
      <name val="宋体"/>
      <family val="0"/>
    </font>
    <font>
      <sz val="14"/>
      <name val="宋体"/>
      <family val="0"/>
    </font>
    <font>
      <sz val="14"/>
      <name val="黑体"/>
      <family val="3"/>
    </font>
    <font>
      <sz val="12"/>
      <name val="黑体"/>
      <family val="3"/>
    </font>
    <font>
      <sz val="18"/>
      <name val="黑体"/>
      <family val="3"/>
    </font>
    <font>
      <sz val="28"/>
      <name val="方正小标宋简体"/>
      <family val="0"/>
    </font>
    <font>
      <b/>
      <sz val="28"/>
      <name val="方正小标宋简体"/>
      <family val="0"/>
    </font>
    <font>
      <sz val="18"/>
      <name val="楷体_GB2312"/>
      <family val="3"/>
    </font>
    <font>
      <sz val="36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sz val="10"/>
      <color indexed="8"/>
      <name val="Arial"/>
      <family val="2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0"/>
      <name val="Arial"/>
      <family val="2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1"/>
      <color indexed="62"/>
      <name val="Calibri"/>
      <family val="2"/>
    </font>
    <font>
      <sz val="11"/>
      <color indexed="60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52"/>
      <name val="宋体"/>
      <family val="0"/>
    </font>
    <font>
      <sz val="11"/>
      <color indexed="48"/>
      <name val="Calibri"/>
      <family val="2"/>
    </font>
    <font>
      <b/>
      <sz val="11"/>
      <color indexed="8"/>
      <name val="Calibri"/>
      <family val="2"/>
    </font>
    <font>
      <sz val="11"/>
      <color indexed="53"/>
      <name val="宋体"/>
      <family val="0"/>
    </font>
    <font>
      <sz val="11"/>
      <color indexed="60"/>
      <name val="Calibri"/>
      <family val="2"/>
    </font>
    <font>
      <b/>
      <sz val="13"/>
      <color indexed="62"/>
      <name val="Calibri"/>
      <family val="2"/>
    </font>
    <font>
      <sz val="11"/>
      <color indexed="16"/>
      <name val="Calibri"/>
      <family val="2"/>
    </font>
    <font>
      <b/>
      <sz val="11"/>
      <color indexed="9"/>
      <name val="Calibri"/>
      <family val="2"/>
    </font>
    <font>
      <b/>
      <sz val="11"/>
      <color indexed="53"/>
      <name val="Calibri"/>
      <family val="2"/>
    </font>
    <font>
      <sz val="11"/>
      <color indexed="20"/>
      <name val="宋体"/>
      <family val="0"/>
    </font>
    <font>
      <sz val="11"/>
      <color indexed="53"/>
      <name val="Calibri"/>
      <family val="2"/>
    </font>
    <font>
      <b/>
      <sz val="15"/>
      <color indexed="56"/>
      <name val="宋体"/>
      <family val="0"/>
    </font>
    <font>
      <sz val="10"/>
      <color indexed="39"/>
      <name val="Arial"/>
      <family val="2"/>
    </font>
    <font>
      <b/>
      <sz val="12"/>
      <color indexed="8"/>
      <name val="Arial"/>
      <family val="2"/>
    </font>
    <font>
      <b/>
      <sz val="11"/>
      <color indexed="63"/>
      <name val="Calibri"/>
      <family val="2"/>
    </font>
    <font>
      <b/>
      <sz val="13"/>
      <color indexed="56"/>
      <name val="宋体"/>
      <family val="0"/>
    </font>
    <font>
      <sz val="19"/>
      <color indexed="48"/>
      <name val="Arial"/>
      <family val="2"/>
    </font>
    <font>
      <b/>
      <sz val="10"/>
      <color indexed="39"/>
      <name val="Arial"/>
      <family val="2"/>
    </font>
    <font>
      <b/>
      <sz val="11"/>
      <color indexed="56"/>
      <name val="宋体"/>
      <family val="0"/>
    </font>
    <font>
      <sz val="10"/>
      <color indexed="10"/>
      <name val="Arial"/>
      <family val="2"/>
    </font>
    <font>
      <b/>
      <sz val="18"/>
      <color indexed="62"/>
      <name val="Cambria"/>
      <family val="1"/>
    </font>
    <font>
      <b/>
      <sz val="18"/>
      <color indexed="56"/>
      <name val="宋体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sz val="11"/>
      <color indexed="52"/>
      <name val="宋体"/>
      <family val="0"/>
    </font>
    <font>
      <sz val="11"/>
      <color rgb="FF3F3F76"/>
      <name val="Calibri"/>
      <family val="0"/>
    </font>
    <font>
      <sz val="11"/>
      <color theme="1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theme="0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  <font>
      <sz val="12"/>
      <color theme="1"/>
      <name val="宋体"/>
      <family val="0"/>
    </font>
    <font>
      <sz val="10"/>
      <color theme="1"/>
      <name val="宋体"/>
      <family val="0"/>
    </font>
  </fonts>
  <fills count="76">
    <fill>
      <patternFill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indexed="2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8"/>
      </bottom>
    </border>
    <border>
      <left/>
      <right/>
      <top/>
      <bottom style="double">
        <color indexed="5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3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71" fillId="2" borderId="1" applyNumberFormat="0" applyAlignment="0" applyProtection="0"/>
    <xf numFmtId="4" fontId="27" fillId="3" borderId="2" applyNumberFormat="0" applyProtection="0">
      <alignment horizontal="left" vertical="center" indent="1"/>
    </xf>
    <xf numFmtId="0" fontId="2" fillId="4" borderId="0" applyNumberFormat="0" applyBorder="0" applyAlignment="0" applyProtection="0"/>
    <xf numFmtId="0" fontId="72" fillId="5" borderId="0" applyNumberFormat="0" applyBorder="0" applyAlignment="0" applyProtection="0"/>
    <xf numFmtId="41" fontId="0" fillId="0" borderId="0" applyFont="0" applyFill="0" applyBorder="0" applyAlignment="0" applyProtection="0"/>
    <xf numFmtId="0" fontId="39" fillId="6" borderId="0" applyNumberFormat="0" applyBorder="0" applyAlignment="0" applyProtection="0"/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72" fillId="7" borderId="0" applyNumberFormat="0" applyBorder="0" applyAlignment="0" applyProtection="0"/>
    <xf numFmtId="0" fontId="45" fillId="8" borderId="3" applyNumberFormat="0" applyAlignment="0" applyProtection="0"/>
    <xf numFmtId="0" fontId="73" fillId="9" borderId="0" applyNumberFormat="0" applyBorder="0" applyAlignment="0" applyProtection="0"/>
    <xf numFmtId="0" fontId="74" fillId="0" borderId="0" applyNumberFormat="0" applyFill="0" applyBorder="0" applyAlignment="0" applyProtection="0"/>
    <xf numFmtId="0" fontId="38" fillId="10" borderId="0" applyNumberFormat="0" applyBorder="0" applyAlignment="0" applyProtection="0"/>
    <xf numFmtId="0" fontId="75" fillId="7" borderId="0" applyNumberFormat="0" applyBorder="0" applyAlignment="0" applyProtection="0"/>
    <xf numFmtId="9" fontId="0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47" fillId="11" borderId="0" applyNumberFormat="0" applyBorder="0" applyAlignment="0" applyProtection="0"/>
    <xf numFmtId="0" fontId="0" fillId="12" borderId="4" applyNumberFormat="0" applyFont="0" applyAlignment="0" applyProtection="0"/>
    <xf numFmtId="0" fontId="72" fillId="0" borderId="0">
      <alignment/>
      <protection/>
    </xf>
    <xf numFmtId="0" fontId="75" fillId="13" borderId="0" applyNumberFormat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0" fillId="0" borderId="0">
      <alignment/>
      <protection/>
    </xf>
    <xf numFmtId="0" fontId="31" fillId="0" borderId="0">
      <alignment/>
      <protection/>
    </xf>
    <xf numFmtId="0" fontId="80" fillId="0" borderId="0" applyNumberFormat="0" applyFill="0" applyBorder="0" applyAlignment="0" applyProtection="0"/>
    <xf numFmtId="0" fontId="81" fillId="0" borderId="5" applyNumberFormat="0" applyFill="0" applyAlignment="0" applyProtection="0"/>
    <xf numFmtId="0" fontId="82" fillId="0" borderId="6" applyNumberFormat="0" applyFill="0" applyAlignment="0" applyProtection="0"/>
    <xf numFmtId="0" fontId="0" fillId="0" borderId="0">
      <alignment/>
      <protection/>
    </xf>
    <xf numFmtId="9" fontId="2" fillId="0" borderId="0" applyFont="0" applyFill="0" applyBorder="0" applyAlignment="0" applyProtection="0"/>
    <xf numFmtId="0" fontId="77" fillId="0" borderId="7" applyNumberFormat="0" applyFill="0" applyAlignment="0" applyProtection="0"/>
    <xf numFmtId="0" fontId="0" fillId="0" borderId="0">
      <alignment/>
      <protection/>
    </xf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83" fillId="16" borderId="8" applyNumberFormat="0" applyAlignment="0" applyProtection="0"/>
    <xf numFmtId="0" fontId="84" fillId="16" borderId="1" applyNumberFormat="0" applyAlignment="0" applyProtection="0"/>
    <xf numFmtId="0" fontId="46" fillId="17" borderId="3" applyNumberFormat="0" applyAlignment="0" applyProtection="0"/>
    <xf numFmtId="0" fontId="85" fillId="18" borderId="9" applyNumberFormat="0" applyAlignment="0" applyProtection="0"/>
    <xf numFmtId="0" fontId="2" fillId="19" borderId="0" applyNumberFormat="0" applyBorder="0" applyAlignment="0" applyProtection="0"/>
    <xf numFmtId="0" fontId="72" fillId="20" borderId="0" applyNumberFormat="0" applyBorder="0" applyAlignment="0" applyProtection="0"/>
    <xf numFmtId="0" fontId="75" fillId="21" borderId="0" applyNumberFormat="0" applyBorder="0" applyAlignment="0" applyProtection="0"/>
    <xf numFmtId="0" fontId="86" fillId="0" borderId="10" applyNumberFormat="0" applyFill="0" applyAlignment="0" applyProtection="0"/>
    <xf numFmtId="0" fontId="87" fillId="0" borderId="11" applyNumberFormat="0" applyFill="0" applyAlignment="0" applyProtection="0"/>
    <xf numFmtId="0" fontId="88" fillId="22" borderId="0" applyNumberFormat="0" applyBorder="0" applyAlignment="0" applyProtection="0"/>
    <xf numFmtId="0" fontId="41" fillId="0" borderId="12" applyNumberFormat="0" applyFill="0" applyAlignment="0" applyProtection="0"/>
    <xf numFmtId="0" fontId="89" fillId="23" borderId="0" applyNumberFormat="0" applyBorder="0" applyAlignment="0" applyProtection="0"/>
    <xf numFmtId="0" fontId="90" fillId="0" borderId="0">
      <alignment vertical="center"/>
      <protection/>
    </xf>
    <xf numFmtId="0" fontId="72" fillId="24" borderId="0" applyNumberFormat="0" applyBorder="0" applyAlignment="0" applyProtection="0"/>
    <xf numFmtId="0" fontId="75" fillId="25" borderId="0" applyNumberFormat="0" applyBorder="0" applyAlignment="0" applyProtection="0"/>
    <xf numFmtId="0" fontId="72" fillId="4" borderId="0" applyNumberFormat="0" applyBorder="0" applyAlignment="0" applyProtection="0"/>
    <xf numFmtId="0" fontId="72" fillId="26" borderId="0" applyNumberFormat="0" applyBorder="0" applyAlignment="0" applyProtection="0"/>
    <xf numFmtId="0" fontId="23" fillId="8" borderId="13" applyNumberFormat="0" applyAlignment="0" applyProtection="0"/>
    <xf numFmtId="0" fontId="72" fillId="27" borderId="0" applyNumberFormat="0" applyBorder="0" applyAlignment="0" applyProtection="0"/>
    <xf numFmtId="0" fontId="72" fillId="28" borderId="0" applyNumberFormat="0" applyBorder="0" applyAlignment="0" applyProtection="0"/>
    <xf numFmtId="176" fontId="2" fillId="0" borderId="0" applyFont="0" applyFill="0" applyBorder="0" applyAlignment="0" applyProtection="0"/>
    <xf numFmtId="0" fontId="75" fillId="29" borderId="0" applyNumberFormat="0" applyBorder="0" applyAlignment="0" applyProtection="0"/>
    <xf numFmtId="4" fontId="40" fillId="30" borderId="2" applyNumberFormat="0" applyProtection="0">
      <alignment horizontal="left" vertical="center" indent="1"/>
    </xf>
    <xf numFmtId="4" fontId="27" fillId="31" borderId="2" applyNumberFormat="0" applyProtection="0">
      <alignment horizontal="left" vertical="center" indent="1"/>
    </xf>
    <xf numFmtId="177" fontId="2" fillId="0" borderId="0" applyFont="0" applyFill="0" applyBorder="0" applyAlignment="0" applyProtection="0"/>
    <xf numFmtId="0" fontId="75" fillId="32" borderId="0" applyNumberFormat="0" applyBorder="0" applyAlignment="0" applyProtection="0"/>
    <xf numFmtId="0" fontId="72" fillId="19" borderId="0" applyNumberFormat="0" applyBorder="0" applyAlignment="0" applyProtection="0"/>
    <xf numFmtId="0" fontId="72" fillId="33" borderId="0" applyNumberFormat="0" applyBorder="0" applyAlignment="0" applyProtection="0"/>
    <xf numFmtId="0" fontId="75" fillId="34" borderId="0" applyNumberFormat="0" applyBorder="0" applyAlignment="0" applyProtection="0"/>
    <xf numFmtId="0" fontId="72" fillId="35" borderId="0" applyNumberFormat="0" applyBorder="0" applyAlignment="0" applyProtection="0"/>
    <xf numFmtId="0" fontId="31" fillId="36" borderId="2" applyNumberFormat="0" applyProtection="0">
      <alignment horizontal="left" vertical="top" indent="1"/>
    </xf>
    <xf numFmtId="0" fontId="75" fillId="37" borderId="0" applyNumberFormat="0" applyBorder="0" applyAlignment="0" applyProtection="0"/>
    <xf numFmtId="0" fontId="75" fillId="38" borderId="0" applyNumberFormat="0" applyBorder="0" applyAlignment="0" applyProtection="0"/>
    <xf numFmtId="0" fontId="42" fillId="30" borderId="0" applyNumberFormat="0" applyBorder="0" applyAlignment="0" applyProtection="0"/>
    <xf numFmtId="0" fontId="72" fillId="39" borderId="0" applyNumberFormat="0" applyBorder="0" applyAlignment="0" applyProtection="0"/>
    <xf numFmtId="0" fontId="75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4" fontId="27" fillId="3" borderId="2" applyNumberFormat="0" applyProtection="0">
      <alignment vertical="center"/>
    </xf>
    <xf numFmtId="0" fontId="0" fillId="0" borderId="0">
      <alignment vertical="center"/>
      <protection/>
    </xf>
    <xf numFmtId="0" fontId="2" fillId="41" borderId="0" applyNumberFormat="0" applyBorder="0" applyAlignment="0" applyProtection="0"/>
    <xf numFmtId="0" fontId="2" fillId="43" borderId="0" applyNumberFormat="0" applyBorder="0" applyAlignment="0" applyProtection="0"/>
    <xf numFmtId="0" fontId="31" fillId="0" borderId="0">
      <alignment/>
      <protection/>
    </xf>
    <xf numFmtId="0" fontId="2" fillId="27" borderId="0" applyNumberFormat="0" applyBorder="0" applyAlignment="0" applyProtection="0"/>
    <xf numFmtId="0" fontId="2" fillId="5" borderId="0" applyNumberFormat="0" applyBorder="0" applyAlignment="0" applyProtection="0"/>
    <xf numFmtId="0" fontId="50" fillId="0" borderId="14" applyNumberFormat="0" applyFill="0" applyAlignment="0" applyProtection="0"/>
    <xf numFmtId="0" fontId="2" fillId="19" borderId="0" applyNumberFormat="0" applyBorder="0" applyAlignment="0" applyProtection="0"/>
    <xf numFmtId="0" fontId="2" fillId="0" borderId="0">
      <alignment vertical="center"/>
      <protection/>
    </xf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7" borderId="0" applyNumberFormat="0" applyBorder="0" applyAlignment="0" applyProtection="0"/>
    <xf numFmtId="0" fontId="31" fillId="31" borderId="2" applyNumberFormat="0" applyProtection="0">
      <alignment horizontal="left" vertical="top" indent="1"/>
    </xf>
    <xf numFmtId="0" fontId="22" fillId="46" borderId="0" applyNumberFormat="0" applyBorder="0" applyAlignment="0" applyProtection="0"/>
    <xf numFmtId="0" fontId="41" fillId="0" borderId="0" applyNumberFormat="0" applyFill="0" applyBorder="0" applyAlignment="0" applyProtection="0"/>
    <xf numFmtId="0" fontId="22" fillId="42" borderId="0" applyNumberFormat="0" applyBorder="0" applyAlignment="0" applyProtection="0"/>
    <xf numFmtId="0" fontId="0" fillId="0" borderId="0">
      <alignment vertical="center"/>
      <protection/>
    </xf>
    <xf numFmtId="0" fontId="22" fillId="7" borderId="0" applyNumberFormat="0" applyBorder="0" applyAlignment="0" applyProtection="0"/>
    <xf numFmtId="0" fontId="22" fillId="15" borderId="0" applyNumberFormat="0" applyBorder="0" applyAlignment="0" applyProtection="0"/>
    <xf numFmtId="0" fontId="49" fillId="17" borderId="0" applyNumberFormat="0" applyBorder="0" applyAlignment="0" applyProtection="0"/>
    <xf numFmtId="0" fontId="22" fillId="47" borderId="0" applyNumberFormat="0" applyBorder="0" applyAlignment="0" applyProtection="0"/>
    <xf numFmtId="0" fontId="22" fillId="40" borderId="0" applyNumberFormat="0" applyBorder="0" applyAlignment="0" applyProtection="0"/>
    <xf numFmtId="0" fontId="38" fillId="48" borderId="0" applyNumberFormat="0" applyBorder="0" applyAlignment="0" applyProtection="0"/>
    <xf numFmtId="0" fontId="0" fillId="0" borderId="0">
      <alignment/>
      <protection/>
    </xf>
    <xf numFmtId="0" fontId="39" fillId="49" borderId="0" applyNumberFormat="0" applyBorder="0" applyAlignment="0" applyProtection="0"/>
    <xf numFmtId="0" fontId="39" fillId="50" borderId="0" applyNumberFormat="0" applyBorder="0" applyAlignment="0" applyProtection="0"/>
    <xf numFmtId="0" fontId="38" fillId="51" borderId="0" applyNumberFormat="0" applyBorder="0" applyAlignment="0" applyProtection="0"/>
    <xf numFmtId="0" fontId="38" fillId="52" borderId="0" applyNumberFormat="0" applyBorder="0" applyAlignment="0" applyProtection="0"/>
    <xf numFmtId="0" fontId="0" fillId="0" borderId="0">
      <alignment/>
      <protection/>
    </xf>
    <xf numFmtId="0" fontId="39" fillId="53" borderId="0" applyNumberFormat="0" applyBorder="0" applyAlignment="0" applyProtection="0"/>
    <xf numFmtId="0" fontId="2" fillId="0" borderId="0">
      <alignment vertical="center"/>
      <protection/>
    </xf>
    <xf numFmtId="0" fontId="38" fillId="10" borderId="0" applyNumberFormat="0" applyBorder="0" applyAlignment="0" applyProtection="0"/>
    <xf numFmtId="0" fontId="0" fillId="0" borderId="0">
      <alignment/>
      <protection/>
    </xf>
    <xf numFmtId="0" fontId="39" fillId="54" borderId="0" applyNumberFormat="0" applyBorder="0" applyAlignment="0" applyProtection="0"/>
    <xf numFmtId="0" fontId="39" fillId="55" borderId="0" applyNumberFormat="0" applyBorder="0" applyAlignment="0" applyProtection="0"/>
    <xf numFmtId="0" fontId="38" fillId="56" borderId="0" applyNumberFormat="0" applyBorder="0" applyAlignment="0" applyProtection="0"/>
    <xf numFmtId="0" fontId="38" fillId="57" borderId="0" applyNumberFormat="0" applyBorder="0" applyAlignment="0" applyProtection="0"/>
    <xf numFmtId="0" fontId="39" fillId="55" borderId="0" applyNumberFormat="0" applyBorder="0" applyAlignment="0" applyProtection="0"/>
    <xf numFmtId="9" fontId="0" fillId="0" borderId="0" applyFont="0" applyFill="0" applyBorder="0" applyAlignment="0" applyProtection="0"/>
    <xf numFmtId="0" fontId="39" fillId="56" borderId="0" applyNumberFormat="0" applyBorder="0" applyAlignment="0" applyProtection="0"/>
    <xf numFmtId="4" fontId="27" fillId="58" borderId="2" applyNumberFormat="0" applyProtection="0">
      <alignment horizontal="right" vertical="center"/>
    </xf>
    <xf numFmtId="9" fontId="0" fillId="0" borderId="0" applyFont="0" applyFill="0" applyBorder="0" applyAlignment="0" applyProtection="0"/>
    <xf numFmtId="0" fontId="38" fillId="56" borderId="0" applyNumberFormat="0" applyBorder="0" applyAlignment="0" applyProtection="0"/>
    <xf numFmtId="0" fontId="38" fillId="59" borderId="0" applyNumberFormat="0" applyBorder="0" applyAlignment="0" applyProtection="0"/>
    <xf numFmtId="0" fontId="39" fillId="49" borderId="0" applyNumberFormat="0" applyBorder="0" applyAlignment="0" applyProtection="0"/>
    <xf numFmtId="0" fontId="0" fillId="0" borderId="0">
      <alignment/>
      <protection/>
    </xf>
    <xf numFmtId="0" fontId="39" fillId="50" borderId="0" applyNumberFormat="0" applyBorder="0" applyAlignment="0" applyProtection="0"/>
    <xf numFmtId="0" fontId="38" fillId="50" borderId="0" applyNumberFormat="0" applyBorder="0" applyAlignment="0" applyProtection="0"/>
    <xf numFmtId="0" fontId="2" fillId="0" borderId="0">
      <alignment vertical="center"/>
      <protection/>
    </xf>
    <xf numFmtId="0" fontId="38" fillId="60" borderId="0" applyNumberFormat="0" applyBorder="0" applyAlignment="0" applyProtection="0"/>
    <xf numFmtId="0" fontId="39" fillId="61" borderId="0" applyNumberFormat="0" applyBorder="0" applyAlignment="0" applyProtection="0"/>
    <xf numFmtId="4" fontId="40" fillId="62" borderId="15" applyNumberFormat="0" applyProtection="0">
      <alignment horizontal="left" vertical="center" indent="1"/>
    </xf>
    <xf numFmtId="0" fontId="0" fillId="0" borderId="0">
      <alignment/>
      <protection/>
    </xf>
    <xf numFmtId="0" fontId="31" fillId="0" borderId="0">
      <alignment/>
      <protection/>
    </xf>
    <xf numFmtId="0" fontId="39" fillId="6" borderId="0" applyNumberFormat="0" applyBorder="0" applyAlignment="0" applyProtection="0"/>
    <xf numFmtId="0" fontId="0" fillId="0" borderId="0">
      <alignment/>
      <protection/>
    </xf>
    <xf numFmtId="0" fontId="38" fillId="17" borderId="0" applyNumberFormat="0" applyBorder="0" applyAlignment="0" applyProtection="0"/>
    <xf numFmtId="4" fontId="40" fillId="30" borderId="2" applyNumberFormat="0" applyProtection="0">
      <alignment vertical="center"/>
    </xf>
    <xf numFmtId="4" fontId="27" fillId="36" borderId="2" applyNumberFormat="0" applyProtection="0">
      <alignment horizontal="right" vertical="center"/>
    </xf>
    <xf numFmtId="0" fontId="0" fillId="0" borderId="0">
      <alignment vertical="center"/>
      <protection/>
    </xf>
    <xf numFmtId="0" fontId="51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3" fillId="63" borderId="3" applyNumberFormat="0" applyAlignment="0" applyProtection="0"/>
    <xf numFmtId="0" fontId="52" fillId="10" borderId="16" applyNumberFormat="0" applyAlignment="0" applyProtection="0"/>
    <xf numFmtId="0" fontId="72" fillId="0" borderId="0">
      <alignment vertical="center"/>
      <protection/>
    </xf>
    <xf numFmtId="0" fontId="47" fillId="64" borderId="0" applyNumberFormat="0" applyBorder="0" applyAlignment="0" applyProtection="0"/>
    <xf numFmtId="0" fontId="47" fillId="6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7" fillId="66" borderId="0" applyNumberFormat="0" applyBorder="0" applyAlignment="0" applyProtection="0"/>
    <xf numFmtId="0" fontId="0" fillId="0" borderId="0">
      <alignment/>
      <protection/>
    </xf>
    <xf numFmtId="0" fontId="69" fillId="0" borderId="17" applyNumberFormat="0" applyFill="0" applyAlignment="0" applyProtection="0"/>
    <xf numFmtId="0" fontId="55" fillId="0" borderId="18" applyNumberFormat="0" applyFill="0" applyAlignment="0" applyProtection="0"/>
    <xf numFmtId="0" fontId="33" fillId="67" borderId="16" applyNumberFormat="0" applyAlignment="0" applyProtection="0"/>
    <xf numFmtId="0" fontId="31" fillId="61" borderId="19" applyNumberFormat="0" applyFont="0" applyAlignment="0" applyProtection="0"/>
    <xf numFmtId="0" fontId="0" fillId="0" borderId="0">
      <alignment vertical="center"/>
      <protection/>
    </xf>
    <xf numFmtId="0" fontId="59" fillId="63" borderId="13" applyNumberFormat="0" applyAlignment="0" applyProtection="0"/>
    <xf numFmtId="4" fontId="62" fillId="30" borderId="2" applyNumberFormat="0" applyProtection="0">
      <alignment vertical="center"/>
    </xf>
    <xf numFmtId="4" fontId="57" fillId="36" borderId="2" applyNumberFormat="0" applyProtection="0">
      <alignment horizontal="right" vertical="center"/>
    </xf>
    <xf numFmtId="0" fontId="40" fillId="30" borderId="2" applyNumberFormat="0" applyProtection="0">
      <alignment horizontal="left" vertical="top" indent="1"/>
    </xf>
    <xf numFmtId="0" fontId="27" fillId="31" borderId="2" applyNumberFormat="0" applyProtection="0">
      <alignment horizontal="left" vertical="top" indent="1"/>
    </xf>
    <xf numFmtId="0" fontId="72" fillId="0" borderId="0">
      <alignment/>
      <protection/>
    </xf>
    <xf numFmtId="4" fontId="40" fillId="31" borderId="0" applyNumberFormat="0" applyProtection="0">
      <alignment horizontal="left" vertical="center" indent="1"/>
    </xf>
    <xf numFmtId="4" fontId="27" fillId="27" borderId="2" applyNumberFormat="0" applyProtection="0">
      <alignment horizontal="right" vertical="center"/>
    </xf>
    <xf numFmtId="4" fontId="27" fillId="42" borderId="2" applyNumberFormat="0" applyProtection="0">
      <alignment horizontal="right" vertical="center"/>
    </xf>
    <xf numFmtId="4" fontId="27" fillId="68" borderId="2" applyNumberFormat="0" applyProtection="0">
      <alignment horizontal="right" vertical="center"/>
    </xf>
    <xf numFmtId="4" fontId="27" fillId="43" borderId="2" applyNumberFormat="0" applyProtection="0">
      <alignment horizontal="right" vertical="center"/>
    </xf>
    <xf numFmtId="0" fontId="0" fillId="0" borderId="0">
      <alignment/>
      <protection/>
    </xf>
    <xf numFmtId="0" fontId="0" fillId="0" borderId="0">
      <alignment/>
      <protection/>
    </xf>
    <xf numFmtId="0" fontId="30" fillId="45" borderId="3" applyNumberFormat="0" applyAlignment="0" applyProtection="0"/>
    <xf numFmtId="4" fontId="27" fillId="40" borderId="2" applyNumberFormat="0" applyProtection="0">
      <alignment horizontal="right" vertical="center"/>
    </xf>
    <xf numFmtId="4" fontId="27" fillId="69" borderId="2" applyNumberFormat="0" applyProtection="0">
      <alignment horizontal="right" vertical="center"/>
    </xf>
    <xf numFmtId="4" fontId="27" fillId="70" borderId="2" applyNumberFormat="0" applyProtection="0">
      <alignment horizontal="right" vertical="center"/>
    </xf>
    <xf numFmtId="9" fontId="0" fillId="0" borderId="0" applyFont="0" applyFill="0" applyBorder="0" applyAlignment="0" applyProtection="0"/>
    <xf numFmtId="4" fontId="27" fillId="7" borderId="2" applyNumberFormat="0" applyProtection="0">
      <alignment horizontal="right" vertical="center"/>
    </xf>
    <xf numFmtId="9" fontId="0" fillId="0" borderId="0" applyFont="0" applyFill="0" applyBorder="0" applyAlignment="0" applyProtection="0"/>
    <xf numFmtId="4" fontId="27" fillId="36" borderId="0" applyNumberFormat="0" applyProtection="0">
      <alignment horizontal="left" vertical="center" indent="1"/>
    </xf>
    <xf numFmtId="0" fontId="2" fillId="0" borderId="0">
      <alignment vertical="center"/>
      <protection/>
    </xf>
    <xf numFmtId="0" fontId="22" fillId="47" borderId="0" applyNumberFormat="0" applyBorder="0" applyAlignment="0" applyProtection="0"/>
    <xf numFmtId="4" fontId="58" fillId="71" borderId="0" applyNumberFormat="0" applyProtection="0">
      <alignment horizontal="left" vertical="center" indent="1"/>
    </xf>
    <xf numFmtId="0" fontId="0" fillId="0" borderId="0">
      <alignment/>
      <protection/>
    </xf>
    <xf numFmtId="4" fontId="27" fillId="31" borderId="2" applyNumberFormat="0" applyProtection="0">
      <alignment horizontal="right" vertical="center"/>
    </xf>
    <xf numFmtId="4" fontId="27" fillId="36" borderId="0" applyNumberFormat="0" applyProtection="0">
      <alignment horizontal="left" vertical="center" indent="1"/>
    </xf>
    <xf numFmtId="0" fontId="72" fillId="0" borderId="0">
      <alignment vertical="center"/>
      <protection/>
    </xf>
    <xf numFmtId="4" fontId="27" fillId="31" borderId="0" applyNumberFormat="0" applyProtection="0">
      <alignment horizontal="left" vertical="center" indent="1"/>
    </xf>
    <xf numFmtId="0" fontId="31" fillId="71" borderId="2" applyNumberFormat="0" applyProtection="0">
      <alignment horizontal="left" vertical="center" indent="1"/>
    </xf>
    <xf numFmtId="0" fontId="31" fillId="71" borderId="2" applyNumberFormat="0" applyProtection="0">
      <alignment horizontal="left" vertical="top" indent="1"/>
    </xf>
    <xf numFmtId="0" fontId="31" fillId="31" borderId="2" applyNumberFormat="0" applyProtection="0">
      <alignment horizontal="left" vertical="center" indent="1"/>
    </xf>
    <xf numFmtId="0" fontId="31" fillId="41" borderId="2" applyNumberFormat="0" applyProtection="0">
      <alignment horizontal="left" vertical="center" indent="1"/>
    </xf>
    <xf numFmtId="0" fontId="31" fillId="41" borderId="2" applyNumberFormat="0" applyProtection="0">
      <alignment horizontal="left" vertical="top" indent="1"/>
    </xf>
    <xf numFmtId="0" fontId="31" fillId="36" borderId="2" applyNumberFormat="0" applyProtection="0">
      <alignment horizontal="left" vertical="center" indent="1"/>
    </xf>
    <xf numFmtId="0" fontId="31" fillId="72" borderId="20" applyNumberFormat="0">
      <alignment/>
      <protection locked="0"/>
    </xf>
    <xf numFmtId="4" fontId="57" fillId="3" borderId="2" applyNumberFormat="0" applyProtection="0">
      <alignment vertical="center"/>
    </xf>
    <xf numFmtId="0" fontId="27" fillId="3" borderId="2" applyNumberFormat="0" applyProtection="0">
      <alignment horizontal="left" vertical="top" indent="1"/>
    </xf>
    <xf numFmtId="4" fontId="61" fillId="73" borderId="0" applyNumberFormat="0" applyProtection="0">
      <alignment horizontal="left" vertical="center" indent="1"/>
    </xf>
    <xf numFmtId="4" fontId="64" fillId="36" borderId="2" applyNumberFormat="0" applyProtection="0">
      <alignment horizontal="right" vertical="center"/>
    </xf>
    <xf numFmtId="0" fontId="65" fillId="0" borderId="0" applyNumberFormat="0" applyFill="0" applyBorder="0" applyAlignment="0" applyProtection="0"/>
    <xf numFmtId="0" fontId="47" fillId="0" borderId="21" applyNumberFormat="0" applyFill="0" applyAlignment="0" applyProtection="0"/>
    <xf numFmtId="0" fontId="68" fillId="0" borderId="0" applyNumberForma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6" fillId="0" borderId="22" applyNumberFormat="0" applyFill="0" applyAlignment="0" applyProtection="0"/>
    <xf numFmtId="0" fontId="60" fillId="0" borderId="14" applyNumberFormat="0" applyFill="0" applyAlignment="0" applyProtection="0"/>
    <xf numFmtId="0" fontId="0" fillId="0" borderId="0">
      <alignment vertical="center"/>
      <protection/>
    </xf>
    <xf numFmtId="0" fontId="63" fillId="0" borderId="23" applyNumberFormat="0" applyFill="0" applyAlignment="0" applyProtection="0"/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2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177" fontId="2" fillId="0" borderId="0" applyFont="0" applyFill="0" applyBorder="0" applyAlignment="0" applyProtection="0"/>
    <xf numFmtId="0" fontId="22" fillId="1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72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2" fillId="58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2" fillId="3" borderId="19" applyNumberFormat="0" applyFont="0" applyAlignment="0" applyProtection="0"/>
    <xf numFmtId="0" fontId="72" fillId="0" borderId="0">
      <alignment/>
      <protection/>
    </xf>
    <xf numFmtId="0" fontId="9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1" fillId="0" borderId="24" applyNumberFormat="0" applyFill="0" applyAlignment="0" applyProtection="0"/>
    <xf numFmtId="0" fontId="26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70" fillId="0" borderId="25" applyNumberFormat="0" applyFill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31" fillId="0" borderId="0" applyFont="0" applyFill="0" applyBorder="0" applyAlignment="0" applyProtection="0"/>
    <xf numFmtId="0" fontId="22" fillId="69" borderId="0" applyNumberFormat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31" fillId="0" borderId="0" applyFont="0" applyFill="0" applyBorder="0" applyAlignment="0" applyProtection="0"/>
    <xf numFmtId="0" fontId="22" fillId="74" borderId="0" applyNumberFormat="0" applyBorder="0" applyAlignment="0" applyProtection="0"/>
    <xf numFmtId="0" fontId="22" fillId="68" borderId="0" applyNumberFormat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243" applyFont="1" applyAlignment="1">
      <alignment horizontal="center" vertical="center"/>
      <protection/>
    </xf>
    <xf numFmtId="0" fontId="72" fillId="0" borderId="0" xfId="36">
      <alignment/>
      <protection/>
    </xf>
    <xf numFmtId="0" fontId="0" fillId="0" borderId="0" xfId="243" applyFont="1">
      <alignment vertical="center"/>
      <protection/>
    </xf>
    <xf numFmtId="0" fontId="0" fillId="0" borderId="0" xfId="243">
      <alignment vertical="center"/>
      <protection/>
    </xf>
    <xf numFmtId="0" fontId="0" fillId="0" borderId="0" xfId="243" applyAlignment="1">
      <alignment vertical="center" wrapText="1"/>
      <protection/>
    </xf>
    <xf numFmtId="0" fontId="0" fillId="0" borderId="26" xfId="302" applyNumberFormat="1" applyFont="1" applyFill="1" applyBorder="1" applyAlignment="1">
      <alignment horizontal="center" vertical="center"/>
      <protection/>
    </xf>
    <xf numFmtId="0" fontId="3" fillId="0" borderId="27" xfId="243" applyFont="1" applyBorder="1" applyAlignment="1">
      <alignment horizontal="center" vertical="center" wrapText="1"/>
      <protection/>
    </xf>
    <xf numFmtId="0" fontId="0" fillId="0" borderId="28" xfId="302" applyNumberFormat="1" applyFont="1" applyFill="1" applyBorder="1" applyAlignment="1">
      <alignment horizontal="center" vertical="center"/>
      <protection/>
    </xf>
    <xf numFmtId="0" fontId="0" fillId="0" borderId="29" xfId="302" applyNumberFormat="1" applyFont="1" applyFill="1" applyBorder="1" applyAlignment="1">
      <alignment horizontal="center" vertical="center"/>
      <protection/>
    </xf>
    <xf numFmtId="0" fontId="0" fillId="0" borderId="30" xfId="302" applyNumberFormat="1" applyFont="1" applyFill="1" applyBorder="1" applyAlignment="1">
      <alignment horizontal="center" vertical="center"/>
      <protection/>
    </xf>
    <xf numFmtId="0" fontId="3" fillId="0" borderId="31" xfId="243" applyFont="1" applyBorder="1" applyAlignment="1">
      <alignment horizontal="center" vertical="center" wrapText="1"/>
      <protection/>
    </xf>
    <xf numFmtId="0" fontId="4" fillId="0" borderId="20" xfId="139" applyFont="1" applyBorder="1" applyAlignment="1">
      <alignment horizontal="center" vertical="center" wrapText="1"/>
      <protection/>
    </xf>
    <xf numFmtId="0" fontId="0" fillId="0" borderId="20" xfId="243" applyFont="1" applyBorder="1" applyAlignment="1">
      <alignment horizontal="left" vertical="center" wrapText="1"/>
      <protection/>
    </xf>
    <xf numFmtId="43" fontId="5" fillId="75" borderId="20" xfId="24" applyFont="1" applyFill="1" applyBorder="1" applyAlignment="1">
      <alignment horizontal="right" vertical="center"/>
    </xf>
    <xf numFmtId="0" fontId="6" fillId="72" borderId="20" xfId="243" applyFont="1" applyFill="1" applyBorder="1" applyAlignment="1">
      <alignment horizontal="left" vertical="center" wrapText="1"/>
      <protection/>
    </xf>
    <xf numFmtId="0" fontId="3" fillId="0" borderId="20" xfId="243" applyFont="1" applyBorder="1" applyAlignment="1">
      <alignment horizontal="distributed" vertical="center" indent="1"/>
      <protection/>
    </xf>
    <xf numFmtId="43" fontId="0" fillId="75" borderId="20" xfId="24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0" fillId="0" borderId="0" xfId="0" applyNumberFormat="1" applyFill="1" applyAlignment="1">
      <alignment horizontal="right"/>
    </xf>
    <xf numFmtId="0" fontId="8" fillId="0" borderId="0" xfId="221" applyFont="1" applyFill="1" applyAlignment="1">
      <alignment horizontal="center" vertical="center"/>
      <protection/>
    </xf>
    <xf numFmtId="10" fontId="5" fillId="0" borderId="0" xfId="250" applyNumberFormat="1" applyFont="1" applyFill="1" applyAlignment="1" applyProtection="1">
      <alignment horizontal="right" vertical="center"/>
      <protection locked="0"/>
    </xf>
    <xf numFmtId="0" fontId="7" fillId="0" borderId="27" xfId="0" applyFont="1" applyFill="1" applyBorder="1" applyAlignment="1">
      <alignment horizontal="center" vertical="center"/>
    </xf>
    <xf numFmtId="0" fontId="7" fillId="0" borderId="27" xfId="0" applyNumberFormat="1" applyFont="1" applyFill="1" applyBorder="1" applyAlignment="1">
      <alignment horizontal="center" vertical="center" wrapText="1"/>
    </xf>
    <xf numFmtId="0" fontId="7" fillId="0" borderId="28" xfId="0" applyNumberFormat="1" applyFont="1" applyFill="1" applyBorder="1" applyAlignment="1">
      <alignment horizontal="center" vertical="center" wrapText="1"/>
    </xf>
    <xf numFmtId="10" fontId="7" fillId="0" borderId="27" xfId="0" applyNumberFormat="1" applyFont="1" applyFill="1" applyBorder="1" applyAlignment="1">
      <alignment horizontal="center" vertical="center" wrapText="1"/>
    </xf>
    <xf numFmtId="0" fontId="5" fillId="0" borderId="20" xfId="0" applyNumberFormat="1" applyFont="1" applyFill="1" applyBorder="1" applyAlignment="1" applyProtection="1">
      <alignment horizontal="left" vertical="center"/>
      <protection/>
    </xf>
    <xf numFmtId="43" fontId="5" fillId="0" borderId="20" xfId="24" applyFont="1" applyFill="1" applyBorder="1" applyAlignment="1">
      <alignment horizontal="right" vertical="center"/>
    </xf>
    <xf numFmtId="0" fontId="2" fillId="0" borderId="20" xfId="0" applyNumberFormat="1" applyFont="1" applyFill="1" applyBorder="1" applyAlignment="1" applyProtection="1">
      <alignment horizontal="left" vertical="center" wrapText="1"/>
      <protection/>
    </xf>
    <xf numFmtId="178" fontId="7" fillId="0" borderId="20" xfId="0" applyNumberFormat="1" applyFont="1" applyFill="1" applyBorder="1" applyAlignment="1" applyProtection="1">
      <alignment horizontal="center" vertical="center" shrinkToFit="1"/>
      <protection locked="0"/>
    </xf>
    <xf numFmtId="178" fontId="5" fillId="0" borderId="20" xfId="0" applyNumberFormat="1" applyFont="1" applyFill="1" applyBorder="1" applyAlignment="1" applyProtection="1">
      <alignment vertical="center" shrinkToFit="1"/>
      <protection locked="0"/>
    </xf>
    <xf numFmtId="178" fontId="5" fillId="72" borderId="20" xfId="0" applyNumberFormat="1" applyFont="1" applyFill="1" applyBorder="1" applyAlignment="1" applyProtection="1">
      <alignment vertical="center" shrinkToFit="1"/>
      <protection locked="0"/>
    </xf>
    <xf numFmtId="43" fontId="5" fillId="72" borderId="20" xfId="24" applyFont="1" applyFill="1" applyBorder="1" applyAlignment="1">
      <alignment horizontal="right" vertical="center"/>
    </xf>
    <xf numFmtId="0" fontId="3" fillId="72" borderId="0" xfId="0" applyFont="1" applyFill="1" applyAlignment="1">
      <alignment/>
    </xf>
    <xf numFmtId="0" fontId="0" fillId="72" borderId="0" xfId="0" applyFont="1" applyFill="1" applyAlignment="1">
      <alignment/>
    </xf>
    <xf numFmtId="0" fontId="0" fillId="72" borderId="0" xfId="0" applyFont="1" applyFill="1" applyAlignment="1">
      <alignment vertical="center"/>
    </xf>
    <xf numFmtId="0" fontId="3" fillId="72" borderId="0" xfId="0" applyFont="1" applyFill="1" applyAlignment="1">
      <alignment vertical="center"/>
    </xf>
    <xf numFmtId="0" fontId="0" fillId="72" borderId="0" xfId="0" applyFill="1" applyAlignment="1">
      <alignment vertical="center"/>
    </xf>
    <xf numFmtId="0" fontId="0" fillId="72" borderId="0" xfId="0" applyFill="1" applyAlignment="1">
      <alignment/>
    </xf>
    <xf numFmtId="179" fontId="0" fillId="72" borderId="0" xfId="0" applyNumberFormat="1" applyFill="1" applyAlignment="1">
      <alignment/>
    </xf>
    <xf numFmtId="10" fontId="0" fillId="0" borderId="0" xfId="250" applyNumberFormat="1" applyFont="1" applyFill="1" applyAlignment="1" applyProtection="1">
      <alignment horizontal="right" vertical="center"/>
      <protection locked="0"/>
    </xf>
    <xf numFmtId="179" fontId="0" fillId="0" borderId="0" xfId="0" applyNumberFormat="1" applyFill="1" applyAlignment="1">
      <alignment/>
    </xf>
    <xf numFmtId="0" fontId="7" fillId="0" borderId="20" xfId="0" applyNumberFormat="1" applyFont="1" applyBorder="1" applyAlignment="1">
      <alignment horizontal="center" vertical="center" wrapText="1"/>
    </xf>
    <xf numFmtId="0" fontId="7" fillId="0" borderId="27" xfId="0" applyNumberFormat="1" applyFont="1" applyBorder="1" applyAlignment="1">
      <alignment horizontal="center" vertical="center" wrapText="1"/>
    </xf>
    <xf numFmtId="179" fontId="7" fillId="0" borderId="27" xfId="0" applyNumberFormat="1" applyFont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/>
    </xf>
    <xf numFmtId="0" fontId="7" fillId="0" borderId="31" xfId="0" applyNumberFormat="1" applyFont="1" applyBorder="1" applyAlignment="1">
      <alignment horizontal="center" vertical="center" wrapText="1"/>
    </xf>
    <xf numFmtId="179" fontId="7" fillId="0" borderId="31" xfId="0" applyNumberFormat="1" applyFont="1" applyBorder="1" applyAlignment="1">
      <alignment horizontal="center" vertical="center" wrapText="1"/>
    </xf>
    <xf numFmtId="0" fontId="5" fillId="0" borderId="28" xfId="0" applyNumberFormat="1" applyFont="1" applyFill="1" applyBorder="1" applyAlignment="1" applyProtection="1">
      <alignment horizontal="left" vertical="center"/>
      <protection/>
    </xf>
    <xf numFmtId="43" fontId="5" fillId="0" borderId="20" xfId="24" applyFont="1" applyFill="1" applyBorder="1" applyAlignment="1" applyProtection="1">
      <alignment horizontal="right" vertical="center" wrapText="1"/>
      <protection/>
    </xf>
    <xf numFmtId="43" fontId="5" fillId="0" borderId="20" xfId="24" applyFont="1" applyFill="1" applyBorder="1" applyAlignment="1">
      <alignment vertical="center"/>
    </xf>
    <xf numFmtId="43" fontId="5" fillId="0" borderId="20" xfId="24" applyFont="1" applyFill="1" applyBorder="1" applyAlignment="1">
      <alignment horizontal="center" vertical="center" wrapText="1"/>
    </xf>
    <xf numFmtId="0" fontId="7" fillId="0" borderId="20" xfId="25" applyNumberFormat="1" applyFont="1" applyFill="1" applyBorder="1" applyAlignment="1">
      <alignment vertical="center"/>
      <protection/>
    </xf>
    <xf numFmtId="178" fontId="7" fillId="0" borderId="20" xfId="0" applyNumberFormat="1" applyFont="1" applyFill="1" applyBorder="1" applyAlignment="1" applyProtection="1">
      <alignment vertical="center" shrinkToFit="1"/>
      <protection locked="0"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NumberFormat="1" applyAlignment="1">
      <alignment/>
    </xf>
    <xf numFmtId="0" fontId="0" fillId="0" borderId="0" xfId="0" applyFont="1" applyFill="1" applyAlignment="1">
      <alignment vertical="center"/>
    </xf>
    <xf numFmtId="0" fontId="0" fillId="0" borderId="0" xfId="250" applyNumberFormat="1" applyFont="1" applyFill="1" applyAlignment="1" applyProtection="1">
      <alignment horizontal="right" vertical="center"/>
      <protection locked="0"/>
    </xf>
    <xf numFmtId="0" fontId="3" fillId="0" borderId="20" xfId="0" applyFont="1" applyFill="1" applyBorder="1" applyAlignment="1">
      <alignment horizontal="center" vertical="center"/>
    </xf>
    <xf numFmtId="0" fontId="3" fillId="0" borderId="20" xfId="0" applyNumberFormat="1" applyFont="1" applyFill="1" applyBorder="1" applyAlignment="1">
      <alignment horizontal="center" vertical="center" wrapText="1"/>
    </xf>
    <xf numFmtId="10" fontId="3" fillId="0" borderId="20" xfId="0" applyNumberFormat="1" applyFont="1" applyFill="1" applyBorder="1" applyAlignment="1">
      <alignment horizontal="center" vertical="center" wrapText="1"/>
    </xf>
    <xf numFmtId="0" fontId="5" fillId="0" borderId="31" xfId="0" applyNumberFormat="1" applyFont="1" applyFill="1" applyBorder="1" applyAlignment="1" applyProtection="1">
      <alignment horizontal="left" vertical="center"/>
      <protection/>
    </xf>
    <xf numFmtId="43" fontId="5" fillId="0" borderId="31" xfId="24" applyFont="1" applyFill="1" applyBorder="1" applyAlignment="1">
      <alignment horizontal="right" vertical="center"/>
    </xf>
    <xf numFmtId="1" fontId="0" fillId="0" borderId="20" xfId="0" applyNumberFormat="1" applyFont="1" applyFill="1" applyBorder="1" applyAlignment="1">
      <alignment/>
    </xf>
    <xf numFmtId="178" fontId="3" fillId="0" borderId="20" xfId="0" applyNumberFormat="1" applyFont="1" applyFill="1" applyBorder="1" applyAlignment="1" applyProtection="1">
      <alignment horizontal="center" vertical="center" shrinkToFit="1"/>
      <protection locked="0"/>
    </xf>
    <xf numFmtId="43" fontId="0" fillId="0" borderId="20" xfId="24" applyFont="1" applyFill="1" applyBorder="1" applyAlignment="1">
      <alignment horizontal="right" vertical="center"/>
    </xf>
    <xf numFmtId="0" fontId="3" fillId="0" borderId="20" xfId="0" applyFont="1" applyFill="1" applyBorder="1" applyAlignment="1">
      <alignment vertical="center"/>
    </xf>
    <xf numFmtId="178" fontId="3" fillId="0" borderId="20" xfId="0" applyNumberFormat="1" applyFont="1" applyFill="1" applyBorder="1" applyAlignment="1" applyProtection="1">
      <alignment vertical="center" shrinkToFit="1"/>
      <protection locked="0"/>
    </xf>
    <xf numFmtId="0" fontId="0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vertical="center"/>
    </xf>
    <xf numFmtId="0" fontId="91" fillId="75" borderId="0" xfId="0" applyFont="1" applyFill="1" applyAlignment="1">
      <alignment/>
    </xf>
    <xf numFmtId="0" fontId="0" fillId="0" borderId="0" xfId="0" applyNumberFormat="1" applyFill="1" applyAlignment="1">
      <alignment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20" xfId="0" applyNumberFormat="1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left" vertical="center"/>
    </xf>
    <xf numFmtId="43" fontId="5" fillId="0" borderId="20" xfId="24" applyFont="1" applyFill="1" applyBorder="1" applyAlignment="1">
      <alignment horizontal="right" vertical="center" wrapText="1"/>
    </xf>
    <xf numFmtId="0" fontId="9" fillId="0" borderId="20" xfId="0" applyFont="1" applyFill="1" applyBorder="1" applyAlignment="1">
      <alignment horizontal="left" vertical="center"/>
    </xf>
    <xf numFmtId="0" fontId="9" fillId="0" borderId="31" xfId="0" applyFont="1" applyFill="1" applyBorder="1" applyAlignment="1">
      <alignment horizontal="left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vertical="center"/>
    </xf>
    <xf numFmtId="178" fontId="10" fillId="0" borderId="20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20" xfId="288" applyFont="1" applyFill="1" applyBorder="1" applyAlignment="1">
      <alignment horizontal="left" vertical="center"/>
      <protection/>
    </xf>
    <xf numFmtId="0" fontId="10" fillId="0" borderId="20" xfId="0" applyFont="1" applyFill="1" applyBorder="1" applyAlignment="1">
      <alignment vertical="center"/>
    </xf>
    <xf numFmtId="178" fontId="9" fillId="0" borderId="20" xfId="0" applyNumberFormat="1" applyFont="1" applyFill="1" applyBorder="1" applyAlignment="1" applyProtection="1">
      <alignment vertical="center" shrinkToFit="1"/>
      <protection locked="0"/>
    </xf>
    <xf numFmtId="178" fontId="92" fillId="75" borderId="20" xfId="0" applyNumberFormat="1" applyFont="1" applyFill="1" applyBorder="1" applyAlignment="1" applyProtection="1">
      <alignment vertical="center" shrinkToFit="1"/>
      <protection locked="0"/>
    </xf>
    <xf numFmtId="43" fontId="90" fillId="75" borderId="20" xfId="24" applyFont="1" applyFill="1" applyBorder="1" applyAlignment="1">
      <alignment horizontal="right" vertical="center"/>
    </xf>
    <xf numFmtId="43" fontId="90" fillId="75" borderId="20" xfId="24" applyFont="1" applyFill="1" applyBorder="1" applyAlignment="1">
      <alignment horizontal="right" vertical="center" wrapText="1"/>
    </xf>
    <xf numFmtId="178" fontId="10" fillId="0" borderId="20" xfId="0" applyNumberFormat="1" applyFont="1" applyFill="1" applyBorder="1" applyAlignment="1" applyProtection="1">
      <alignment vertical="center" shrinkToFit="1"/>
      <protection locked="0"/>
    </xf>
    <xf numFmtId="0" fontId="12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wrapText="1"/>
    </xf>
    <xf numFmtId="0" fontId="15" fillId="0" borderId="0" xfId="0" applyFont="1" applyAlignment="1">
      <alignment wrapText="1"/>
    </xf>
    <xf numFmtId="0" fontId="15" fillId="0" borderId="0" xfId="0" applyFont="1" applyAlignment="1">
      <alignment/>
    </xf>
    <xf numFmtId="0" fontId="14" fillId="0" borderId="0" xfId="0" applyFont="1" applyAlignment="1">
      <alignment horizontal="left"/>
    </xf>
    <xf numFmtId="0" fontId="16" fillId="0" borderId="0" xfId="0" applyFont="1" applyAlignment="1">
      <alignment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/>
    </xf>
    <xf numFmtId="57" fontId="19" fillId="0" borderId="0" xfId="0" applyNumberFormat="1" applyFont="1" applyAlignment="1">
      <alignment horizontal="center"/>
    </xf>
    <xf numFmtId="0" fontId="20" fillId="0" borderId="0" xfId="0" applyFont="1" applyAlignment="1">
      <alignment/>
    </xf>
  </cellXfs>
  <cellStyles count="313">
    <cellStyle name="Normal" xfId="0"/>
    <cellStyle name="Currency [0]" xfId="15"/>
    <cellStyle name="Currency" xfId="16"/>
    <cellStyle name="常规 2 2 4" xfId="17"/>
    <cellStyle name="输入" xfId="18"/>
    <cellStyle name="SAPBEXresItem" xfId="19"/>
    <cellStyle name="20% - 强调文字颜色 1 2" xfId="20"/>
    <cellStyle name="20% - 强调文字颜色 3" xfId="21"/>
    <cellStyle name="Comma [0]" xfId="22"/>
    <cellStyle name="Accent2 - 40%" xfId="23"/>
    <cellStyle name="Comma" xfId="24"/>
    <cellStyle name="常规_2007年云南省向人大报送政府收支预算表格式编制过程表_2016年预决算草案(99" xfId="25"/>
    <cellStyle name="40% - 强调文字颜色 3" xfId="26"/>
    <cellStyle name="计算 2" xfId="27"/>
    <cellStyle name="差" xfId="28"/>
    <cellStyle name="Hyperlink" xfId="29"/>
    <cellStyle name="Accent2 - 60%" xfId="30"/>
    <cellStyle name="60% - 强调文字颜色 3" xfId="31"/>
    <cellStyle name="Percent" xfId="32"/>
    <cellStyle name="Followed Hyperlink" xfId="33"/>
    <cellStyle name="Emphasis 1" xfId="34"/>
    <cellStyle name="注释" xfId="35"/>
    <cellStyle name="常规 6" xfId="36"/>
    <cellStyle name="60% - 强调文字颜色 2" xfId="37"/>
    <cellStyle name="标题 4" xfId="38"/>
    <cellStyle name="警告文本" xfId="39"/>
    <cellStyle name="标题" xfId="40"/>
    <cellStyle name="常规 5 2" xfId="41"/>
    <cellStyle name="_ET_STYLE_NoName_00_" xfId="42"/>
    <cellStyle name="解释性文本" xfId="43"/>
    <cellStyle name="标题 1" xfId="44"/>
    <cellStyle name="标题 2" xfId="45"/>
    <cellStyle name="常规 5 2 2" xfId="46"/>
    <cellStyle name="百分比 5" xfId="47"/>
    <cellStyle name="标题 3" xfId="48"/>
    <cellStyle name="常规 5 2 3" xfId="49"/>
    <cellStyle name="60% - 强调文字颜色 1" xfId="50"/>
    <cellStyle name="60% - 强调文字颜色 4" xfId="51"/>
    <cellStyle name="输出" xfId="52"/>
    <cellStyle name="计算" xfId="53"/>
    <cellStyle name="Input" xfId="54"/>
    <cellStyle name="检查单元格" xfId="55"/>
    <cellStyle name="40% - 强调文字颜色 4 2" xfId="56"/>
    <cellStyle name="20% - 强调文字颜色 6" xfId="57"/>
    <cellStyle name="强调文字颜色 2" xfId="58"/>
    <cellStyle name="链接单元格" xfId="59"/>
    <cellStyle name="汇总" xfId="60"/>
    <cellStyle name="好" xfId="61"/>
    <cellStyle name="Heading 3" xfId="62"/>
    <cellStyle name="适中" xfId="63"/>
    <cellStyle name="常规 8 2" xfId="64"/>
    <cellStyle name="20% - 强调文字颜色 5" xfId="65"/>
    <cellStyle name="强调文字颜色 1" xfId="66"/>
    <cellStyle name="20% - 强调文字颜色 1" xfId="67"/>
    <cellStyle name="40% - 强调文字颜色 1" xfId="68"/>
    <cellStyle name="输出 2" xfId="69"/>
    <cellStyle name="20% - 强调文字颜色 2" xfId="70"/>
    <cellStyle name="40% - 强调文字颜色 2" xfId="71"/>
    <cellStyle name="千位分隔[0] 2" xfId="72"/>
    <cellStyle name="强调文字颜色 3" xfId="73"/>
    <cellStyle name="SAPBEXaggItem" xfId="74"/>
    <cellStyle name="SAPBEXstdItem" xfId="75"/>
    <cellStyle name="千位分隔[0] 3" xfId="76"/>
    <cellStyle name="强调文字颜色 4" xfId="77"/>
    <cellStyle name="20% - 强调文字颜色 4" xfId="78"/>
    <cellStyle name="40% - 强调文字颜色 4" xfId="79"/>
    <cellStyle name="强调文字颜色 5" xfId="80"/>
    <cellStyle name="40% - 强调文字颜色 5" xfId="81"/>
    <cellStyle name="SAPBEXHLevel3X" xfId="82"/>
    <cellStyle name="60% - 强调文字颜色 5" xfId="83"/>
    <cellStyle name="强调文字颜色 6" xfId="84"/>
    <cellStyle name="适中 2" xfId="85"/>
    <cellStyle name="40% - 强调文字颜色 6" xfId="86"/>
    <cellStyle name="60% - 强调文字颜色 6" xfId="87"/>
    <cellStyle name="40% - 强调文字颜色 1 2" xfId="88"/>
    <cellStyle name="40% - 强调文字颜色 2 2" xfId="89"/>
    <cellStyle name="SAPBEXresData" xfId="90"/>
    <cellStyle name="常规 2 3 2 4" xfId="91"/>
    <cellStyle name="40% - 强调文字颜色 5 2" xfId="92"/>
    <cellStyle name="40% - 强调文字颜色 6 2" xfId="93"/>
    <cellStyle name="_关闭破产企业已移交地方管理中小学校退休教师情况明细表(1)" xfId="94"/>
    <cellStyle name="20% - 强调文字颜色 2 2" xfId="95"/>
    <cellStyle name="20% - 强调文字颜色 3 2" xfId="96"/>
    <cellStyle name="Heading 2" xfId="97"/>
    <cellStyle name="20% - 强调文字颜色 4 2" xfId="98"/>
    <cellStyle name="常规 3" xfId="99"/>
    <cellStyle name="20% - 强调文字颜色 5 2" xfId="100"/>
    <cellStyle name="20% - 强调文字颜色 6 2" xfId="101"/>
    <cellStyle name="40% - 强调文字颜色 3 2" xfId="102"/>
    <cellStyle name="SAPBEXHLevel1X" xfId="103"/>
    <cellStyle name="60% - 强调文字颜色 1 2" xfId="104"/>
    <cellStyle name="Heading 4" xfId="105"/>
    <cellStyle name="60% - 强调文字颜色 2 2" xfId="106"/>
    <cellStyle name="常规 5" xfId="107"/>
    <cellStyle name="60% - 强调文字颜色 3 2" xfId="108"/>
    <cellStyle name="60% - 强调文字颜色 4 2" xfId="109"/>
    <cellStyle name="Neutral" xfId="110"/>
    <cellStyle name="60% - 强调文字颜色 5 2" xfId="111"/>
    <cellStyle name="60% - 强调文字颜色 6 2" xfId="112"/>
    <cellStyle name="Accent1" xfId="113"/>
    <cellStyle name="常规 9 2" xfId="114"/>
    <cellStyle name="Accent1 - 20%" xfId="115"/>
    <cellStyle name="Accent1 - 40%" xfId="116"/>
    <cellStyle name="Accent1 - 60%" xfId="117"/>
    <cellStyle name="Accent2" xfId="118"/>
    <cellStyle name="常规 9 3" xfId="119"/>
    <cellStyle name="Accent2 - 20%" xfId="120"/>
    <cellStyle name="常规 3 2 3" xfId="121"/>
    <cellStyle name="Accent3" xfId="122"/>
    <cellStyle name="常规 9 4" xfId="123"/>
    <cellStyle name="Accent3 - 20%" xfId="124"/>
    <cellStyle name="Accent3 - 40%" xfId="125"/>
    <cellStyle name="Accent3 - 60%" xfId="126"/>
    <cellStyle name="Accent4" xfId="127"/>
    <cellStyle name="Accent4 - 20%" xfId="128"/>
    <cellStyle name="百分比 2 2 2" xfId="129"/>
    <cellStyle name="Accent4 - 40%" xfId="130"/>
    <cellStyle name="SAPBEXexcCritical6" xfId="131"/>
    <cellStyle name="百分比 2 4 2" xfId="132"/>
    <cellStyle name="Accent4 - 60%" xfId="133"/>
    <cellStyle name="Accent5" xfId="134"/>
    <cellStyle name="Accent5 - 20%" xfId="135"/>
    <cellStyle name="常规 2 3 3 3" xfId="136"/>
    <cellStyle name="Accent5 - 40%" xfId="137"/>
    <cellStyle name="Accent5 - 60%" xfId="138"/>
    <cellStyle name="常规 12" xfId="139"/>
    <cellStyle name="Accent6" xfId="140"/>
    <cellStyle name="Accent6 - 20%" xfId="141"/>
    <cellStyle name="SAPBEXfilterDrill" xfId="142"/>
    <cellStyle name="常规 2 4_2015年预决算草案" xfId="143"/>
    <cellStyle name="常规 2 8 2" xfId="144"/>
    <cellStyle name="Accent6 - 40%" xfId="145"/>
    <cellStyle name="常规 3 3" xfId="146"/>
    <cellStyle name="Accent6 - 60%" xfId="147"/>
    <cellStyle name="SAPBEXaggData" xfId="148"/>
    <cellStyle name="SAPBEXstdData" xfId="149"/>
    <cellStyle name="常规 5 3" xfId="150"/>
    <cellStyle name="Bad" xfId="151"/>
    <cellStyle name="常规 2 3 2" xfId="152"/>
    <cellStyle name="常规 5_2015年预决算草案" xfId="153"/>
    <cellStyle name="Calculation" xfId="154"/>
    <cellStyle name="Check Cell" xfId="155"/>
    <cellStyle name="常规 15" xfId="156"/>
    <cellStyle name="Emphasis 2" xfId="157"/>
    <cellStyle name="Emphasis 3" xfId="158"/>
    <cellStyle name="e鯪9Y_x000B_" xfId="159"/>
    <cellStyle name="e鯪9Y_x000B_ 2" xfId="160"/>
    <cellStyle name="e鯪9Y_x000B_ 2 2" xfId="161"/>
    <cellStyle name="e鯪9Y_x000B_ 4" xfId="162"/>
    <cellStyle name="e鯪9Y_x000B_ 2 2 2" xfId="163"/>
    <cellStyle name="e鯪9Y_x000B_ 2 3" xfId="164"/>
    <cellStyle name="e鯪9Y_x000B_ 5" xfId="165"/>
    <cellStyle name="e鯪9Y_x000B_ 2 4" xfId="166"/>
    <cellStyle name="e鯪9Y_x000B_ 3" xfId="167"/>
    <cellStyle name="样式 1" xfId="168"/>
    <cellStyle name="e鯪9Y_x000B_ 3 2" xfId="169"/>
    <cellStyle name="e鯪9Y_x000B__2013年财政收入预测表" xfId="170"/>
    <cellStyle name="Good" xfId="171"/>
    <cellStyle name="常规 10" xfId="172"/>
    <cellStyle name="Heading 1" xfId="173"/>
    <cellStyle name="Linked Cell" xfId="174"/>
    <cellStyle name="检查单元格 2" xfId="175"/>
    <cellStyle name="Note" xfId="176"/>
    <cellStyle name="常规 2 3 2 3" xfId="177"/>
    <cellStyle name="Output" xfId="178"/>
    <cellStyle name="SAPBEXaggDataEmph" xfId="179"/>
    <cellStyle name="SAPBEXstdDataEmph" xfId="180"/>
    <cellStyle name="SAPBEXaggItemX" xfId="181"/>
    <cellStyle name="SAPBEXstdItemX" xfId="182"/>
    <cellStyle name="常规 3 4 2" xfId="183"/>
    <cellStyle name="SAPBEXchaText" xfId="184"/>
    <cellStyle name="SAPBEXexcBad7" xfId="185"/>
    <cellStyle name="SAPBEXexcBad8" xfId="186"/>
    <cellStyle name="SAPBEXexcBad9" xfId="187"/>
    <cellStyle name="SAPBEXexcCritical4" xfId="188"/>
    <cellStyle name="常规 10 2 3" xfId="189"/>
    <cellStyle name="常规 2 8" xfId="190"/>
    <cellStyle name="输入 2" xfId="191"/>
    <cellStyle name="SAPBEXexcCritical5" xfId="192"/>
    <cellStyle name="SAPBEXexcGood1" xfId="193"/>
    <cellStyle name="SAPBEXexcGood2" xfId="194"/>
    <cellStyle name="百分比 2" xfId="195"/>
    <cellStyle name="SAPBEXexcGood3" xfId="196"/>
    <cellStyle name="百分比 3" xfId="197"/>
    <cellStyle name="SAPBEXfilterItem" xfId="198"/>
    <cellStyle name="常规 3 5" xfId="199"/>
    <cellStyle name="强调文字颜色 5 2" xfId="200"/>
    <cellStyle name="SAPBEXfilterText" xfId="201"/>
    <cellStyle name="常规 9 2 3" xfId="202"/>
    <cellStyle name="SAPBEXformats" xfId="203"/>
    <cellStyle name="SAPBEXheaderItem" xfId="204"/>
    <cellStyle name="常规 7" xfId="205"/>
    <cellStyle name="SAPBEXheaderText" xfId="206"/>
    <cellStyle name="SAPBEXHLevel0" xfId="207"/>
    <cellStyle name="SAPBEXHLevel0X" xfId="208"/>
    <cellStyle name="SAPBEXHLevel1" xfId="209"/>
    <cellStyle name="SAPBEXHLevel2" xfId="210"/>
    <cellStyle name="SAPBEXHLevel2X" xfId="211"/>
    <cellStyle name="SAPBEXHLevel3" xfId="212"/>
    <cellStyle name="SAPBEXinputData" xfId="213"/>
    <cellStyle name="SAPBEXresDataEmph" xfId="214"/>
    <cellStyle name="SAPBEXresItemX" xfId="215"/>
    <cellStyle name="SAPBEXtitle" xfId="216"/>
    <cellStyle name="SAPBEXundefined" xfId="217"/>
    <cellStyle name="Sheet Title" xfId="218"/>
    <cellStyle name="Total" xfId="219"/>
    <cellStyle name="Warning Text" xfId="220"/>
    <cellStyle name="常规_2004年基金预算(二稿)" xfId="221"/>
    <cellStyle name="百分比 2 2" xfId="222"/>
    <cellStyle name="百分比 2 3" xfId="223"/>
    <cellStyle name="百分比 2 4" xfId="224"/>
    <cellStyle name="百分比 2 4 3" xfId="225"/>
    <cellStyle name="标题 1 2" xfId="226"/>
    <cellStyle name="标题 2 2" xfId="227"/>
    <cellStyle name="常规 5 2 2 2" xfId="228"/>
    <cellStyle name="标题 3 2" xfId="229"/>
    <cellStyle name="标题 4 2" xfId="230"/>
    <cellStyle name="千位分隔 3" xfId="231"/>
    <cellStyle name="标题 5" xfId="232"/>
    <cellStyle name="差 2" xfId="233"/>
    <cellStyle name="差_2015年财政平衡年初预算表" xfId="234"/>
    <cellStyle name="差_2015年财政平衡年初预算表 2" xfId="235"/>
    <cellStyle name="常规 10 2" xfId="236"/>
    <cellStyle name="常规 10 2 2" xfId="237"/>
    <cellStyle name="常规 2 7" xfId="238"/>
    <cellStyle name="常规 10 3" xfId="239"/>
    <cellStyle name="常规 10 3 2" xfId="240"/>
    <cellStyle name="常规 10 4" xfId="241"/>
    <cellStyle name="常规 10_2015年预决算草案" xfId="242"/>
    <cellStyle name="常规_2007年云南省向人大报送政府收支预算表格式编制过程表 2 2 2" xfId="243"/>
    <cellStyle name="常规 11" xfId="244"/>
    <cellStyle name="常规 11 2" xfId="245"/>
    <cellStyle name="常规 11 3" xfId="246"/>
    <cellStyle name="常规 2 3 2 2" xfId="247"/>
    <cellStyle name="常规 13" xfId="248"/>
    <cellStyle name="常规 14" xfId="249"/>
    <cellStyle name="常规 2" xfId="250"/>
    <cellStyle name="常规 2 2" xfId="251"/>
    <cellStyle name="常规 2 2 2" xfId="252"/>
    <cellStyle name="常规 2 2 2 2" xfId="253"/>
    <cellStyle name="常规 2 2 2 3" xfId="254"/>
    <cellStyle name="常规 2 2 3" xfId="255"/>
    <cellStyle name="常规 2 2 3 2" xfId="256"/>
    <cellStyle name="常规 2 2 3 3" xfId="257"/>
    <cellStyle name="常规 2 2 5" xfId="258"/>
    <cellStyle name="常规 2 3" xfId="259"/>
    <cellStyle name="常规 2 3 2 2 2" xfId="260"/>
    <cellStyle name="常规 2 3 2 2 3" xfId="261"/>
    <cellStyle name="常规 2 3 2 4 2" xfId="262"/>
    <cellStyle name="常规 2 3 3" xfId="263"/>
    <cellStyle name="常规 2 3 3 2" xfId="264"/>
    <cellStyle name="常规 2 3 4" xfId="265"/>
    <cellStyle name="常规 2 3 5" xfId="266"/>
    <cellStyle name="常规 2 4" xfId="267"/>
    <cellStyle name="常规 8_2015年预决算草案" xfId="268"/>
    <cellStyle name="常规 2 4 2" xfId="269"/>
    <cellStyle name="常规 2 4 2 2" xfId="270"/>
    <cellStyle name="常规 2 4 2 3" xfId="271"/>
    <cellStyle name="常规 2 4 3" xfId="272"/>
    <cellStyle name="常规 2 4 3 2" xfId="273"/>
    <cellStyle name="常规 2 4 4" xfId="274"/>
    <cellStyle name="常规 2 4 5" xfId="275"/>
    <cellStyle name="常规 2 5" xfId="276"/>
    <cellStyle name="千位分隔[0] 3 2" xfId="277"/>
    <cellStyle name="强调文字颜色 4 2" xfId="278"/>
    <cellStyle name="常规 2 5 2" xfId="279"/>
    <cellStyle name="常规 2 5 3" xfId="280"/>
    <cellStyle name="常规 2 6" xfId="281"/>
    <cellStyle name="常规 2_表一" xfId="282"/>
    <cellStyle name="常规 3 2" xfId="283"/>
    <cellStyle name="常规 3 2 2" xfId="284"/>
    <cellStyle name="常规 3 3 2" xfId="285"/>
    <cellStyle name="常规 3 3 2 2" xfId="286"/>
    <cellStyle name="常规 3 3 3" xfId="287"/>
    <cellStyle name="常规_2007年云南省向人大报送政府收支预算表格式编制过程表" xfId="288"/>
    <cellStyle name="常规 3 4" xfId="289"/>
    <cellStyle name="常规 4" xfId="290"/>
    <cellStyle name="常规 4 2" xfId="291"/>
    <cellStyle name="常规 4 2 2" xfId="292"/>
    <cellStyle name="常规 4 4" xfId="293"/>
    <cellStyle name="常规 4 2 3" xfId="294"/>
    <cellStyle name="强调文字颜色 6 2" xfId="295"/>
    <cellStyle name="常规 4 3" xfId="296"/>
    <cellStyle name="常规 4 3 2" xfId="297"/>
    <cellStyle name="常规 5 4" xfId="298"/>
    <cellStyle name="常规 4 3 2 2" xfId="299"/>
    <cellStyle name="常规 4 3 2 3" xfId="300"/>
    <cellStyle name="千位_E22" xfId="301"/>
    <cellStyle name="常规 6 2" xfId="302"/>
    <cellStyle name="注释 2" xfId="303"/>
    <cellStyle name="常规 6 3" xfId="304"/>
    <cellStyle name="常规 8" xfId="305"/>
    <cellStyle name="常规 9" xfId="306"/>
    <cellStyle name="常规 9 2 2" xfId="307"/>
    <cellStyle name="好 2" xfId="308"/>
    <cellStyle name="好_2015年财政平衡年初预算表" xfId="309"/>
    <cellStyle name="好_2015年财政平衡年初预算表 2" xfId="310"/>
    <cellStyle name="汇总 2" xfId="311"/>
    <cellStyle name="解释性文本 2" xfId="312"/>
    <cellStyle name="警告文本 2" xfId="313"/>
    <cellStyle name="链接单元格 2" xfId="314"/>
    <cellStyle name="千位[0]_E22" xfId="315"/>
    <cellStyle name="千位分隔 2" xfId="316"/>
    <cellStyle name="千位分隔 2 2" xfId="317"/>
    <cellStyle name="千位分隔 2 3" xfId="318"/>
    <cellStyle name="千位分隔 2 4" xfId="319"/>
    <cellStyle name="千位分隔[0] 2 2" xfId="320"/>
    <cellStyle name="强调文字颜色 3 2" xfId="321"/>
    <cellStyle name="千位分隔[0] 2 3" xfId="322"/>
    <cellStyle name="千位分隔[0] 2 4" xfId="323"/>
    <cellStyle name="千位分隔[0] 2 4 2" xfId="324"/>
    <cellStyle name="强调文字颜色 1 2" xfId="325"/>
    <cellStyle name="强调文字颜色 2 2" xfId="326"/>
  </cellStyles>
  <dxfs count="1"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tabSelected="1" workbookViewId="0" topLeftCell="A1">
      <selection activeCell="A2" sqref="A2"/>
    </sheetView>
  </sheetViews>
  <sheetFormatPr defaultColWidth="9.00390625" defaultRowHeight="14.25"/>
  <cols>
    <col min="1" max="1" width="79.125" style="0" customWidth="1"/>
  </cols>
  <sheetData>
    <row r="1" spans="1:3" s="58" customFormat="1" ht="34.5" customHeight="1">
      <c r="A1" s="98" t="s">
        <v>0</v>
      </c>
      <c r="B1" s="99"/>
      <c r="C1" s="100"/>
    </row>
    <row r="2" spans="1:6" s="58" customFormat="1" ht="22.5">
      <c r="A2" s="101" t="s">
        <v>1</v>
      </c>
      <c r="B2" s="102"/>
      <c r="C2" s="102"/>
      <c r="D2" s="102"/>
      <c r="E2" s="102"/>
      <c r="F2" s="102"/>
    </row>
    <row r="3" ht="80.25" customHeight="1">
      <c r="A3" s="103"/>
    </row>
    <row r="4" ht="39" customHeight="1">
      <c r="A4" s="104" t="s">
        <v>2</v>
      </c>
    </row>
    <row r="5" ht="39" customHeight="1">
      <c r="A5" s="104" t="s">
        <v>3</v>
      </c>
    </row>
    <row r="6" ht="200.25" customHeight="1"/>
    <row r="7" ht="121.5" customHeight="1"/>
    <row r="8" ht="22.5">
      <c r="A8" s="105" t="s">
        <v>4</v>
      </c>
    </row>
    <row r="9" ht="22.5">
      <c r="A9" s="106">
        <v>43435</v>
      </c>
    </row>
    <row r="15" ht="46.5">
      <c r="A15" s="107"/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B11"/>
  <sheetViews>
    <sheetView workbookViewId="0" topLeftCell="A1">
      <selection activeCell="A13" sqref="A13"/>
    </sheetView>
  </sheetViews>
  <sheetFormatPr defaultColWidth="9.00390625" defaultRowHeight="14.25"/>
  <cols>
    <col min="1" max="1" width="67.125" style="75" customWidth="1"/>
    <col min="2" max="2" width="5.00390625" style="95" customWidth="1"/>
    <col min="3" max="16384" width="9.00390625" style="75" customWidth="1"/>
  </cols>
  <sheetData>
    <row r="1" ht="30.75" customHeight="1">
      <c r="A1" s="75" t="s">
        <v>5</v>
      </c>
    </row>
    <row r="2" spans="1:2" ht="69" customHeight="1">
      <c r="A2" s="75" t="s">
        <v>6</v>
      </c>
      <c r="B2" s="75"/>
    </row>
    <row r="3" ht="24.75" customHeight="1"/>
    <row r="4" spans="1:2" s="94" customFormat="1" ht="30.75" customHeight="1">
      <c r="A4" s="96" t="s">
        <v>7</v>
      </c>
      <c r="B4" s="97">
        <v>1</v>
      </c>
    </row>
    <row r="5" spans="1:2" s="94" customFormat="1" ht="30.75" customHeight="1">
      <c r="A5" s="96" t="s">
        <v>8</v>
      </c>
      <c r="B5" s="97">
        <v>2</v>
      </c>
    </row>
    <row r="6" spans="1:2" s="94" customFormat="1" ht="30.75" customHeight="1">
      <c r="A6" s="96" t="s">
        <v>9</v>
      </c>
      <c r="B6" s="97">
        <v>3</v>
      </c>
    </row>
    <row r="7" spans="1:2" s="94" customFormat="1" ht="30.75" customHeight="1">
      <c r="A7" s="97" t="s">
        <v>10</v>
      </c>
      <c r="B7" s="97">
        <v>4</v>
      </c>
    </row>
    <row r="8" spans="1:2" s="94" customFormat="1" ht="30.75" customHeight="1">
      <c r="A8" s="97" t="s">
        <v>11</v>
      </c>
      <c r="B8" s="97">
        <v>5</v>
      </c>
    </row>
    <row r="9" spans="1:2" s="94" customFormat="1" ht="30.75" customHeight="1">
      <c r="A9" s="97"/>
      <c r="B9" s="97"/>
    </row>
    <row r="10" spans="1:2" s="94" customFormat="1" ht="30.75" customHeight="1">
      <c r="A10" s="97"/>
      <c r="B10" s="97"/>
    </row>
    <row r="11" spans="1:2" s="94" customFormat="1" ht="30.75" customHeight="1">
      <c r="A11" s="97"/>
      <c r="B11" s="97"/>
    </row>
  </sheetData>
  <sheetProtection/>
  <printOptions horizontalCentered="1"/>
  <pageMargins left="0.71" right="0.71" top="0.75" bottom="0.75" header="0.31" footer="0.3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D22"/>
  <sheetViews>
    <sheetView showGridLines="0" showZeros="0" zoomScaleSheetLayoutView="100" workbookViewId="0" topLeftCell="A10">
      <selection activeCell="B22" sqref="B22:C22"/>
    </sheetView>
  </sheetViews>
  <sheetFormatPr defaultColWidth="9.00390625" defaultRowHeight="14.25"/>
  <cols>
    <col min="1" max="1" width="28.25390625" style="0" customWidth="1"/>
    <col min="2" max="4" width="17.375" style="60" customWidth="1"/>
  </cols>
  <sheetData>
    <row r="1" spans="1:4" ht="55.5" customHeight="1">
      <c r="A1" s="23" t="s">
        <v>12</v>
      </c>
      <c r="B1" s="23"/>
      <c r="C1" s="23"/>
      <c r="D1" s="23"/>
    </row>
    <row r="2" spans="1:4" ht="34.5" customHeight="1">
      <c r="A2" s="61" t="s">
        <v>13</v>
      </c>
      <c r="B2" s="77"/>
      <c r="C2" s="77"/>
      <c r="D2" s="43" t="s">
        <v>14</v>
      </c>
    </row>
    <row r="3" spans="1:4" s="74" customFormat="1" ht="24.75" customHeight="1">
      <c r="A3" s="78" t="s">
        <v>15</v>
      </c>
      <c r="B3" s="79" t="s">
        <v>16</v>
      </c>
      <c r="C3" s="79" t="s">
        <v>17</v>
      </c>
      <c r="D3" s="79" t="s">
        <v>18</v>
      </c>
    </row>
    <row r="4" spans="1:4" s="58" customFormat="1" ht="24.75" customHeight="1">
      <c r="A4" s="78"/>
      <c r="B4" s="79"/>
      <c r="C4" s="79"/>
      <c r="D4" s="79"/>
    </row>
    <row r="5" spans="1:4" s="58" customFormat="1" ht="29.25" customHeight="1">
      <c r="A5" s="80" t="s">
        <v>19</v>
      </c>
      <c r="B5" s="81">
        <v>45046</v>
      </c>
      <c r="C5" s="81">
        <f>D5-B5</f>
        <v>3220</v>
      </c>
      <c r="D5" s="81">
        <v>48266</v>
      </c>
    </row>
    <row r="6" spans="1:4" ht="29.25" customHeight="1">
      <c r="A6" s="82" t="s">
        <v>20</v>
      </c>
      <c r="B6" s="30">
        <v>32860</v>
      </c>
      <c r="C6" s="81">
        <f>D6-B6</f>
        <v>1148</v>
      </c>
      <c r="D6" s="81">
        <v>34008</v>
      </c>
    </row>
    <row r="7" spans="1:4" ht="29.25" customHeight="1">
      <c r="A7" s="83" t="s">
        <v>21</v>
      </c>
      <c r="B7" s="67">
        <v>12186</v>
      </c>
      <c r="C7" s="81">
        <f>D7-B7</f>
        <v>2072</v>
      </c>
      <c r="D7" s="81">
        <v>14258</v>
      </c>
    </row>
    <row r="8" spans="1:4" ht="29.25" customHeight="1">
      <c r="A8" s="82" t="s">
        <v>22</v>
      </c>
      <c r="B8" s="30">
        <v>33700</v>
      </c>
      <c r="C8" s="81">
        <f>D8-B8</f>
        <v>1057</v>
      </c>
      <c r="D8" s="81">
        <v>34757</v>
      </c>
    </row>
    <row r="9" spans="1:4" ht="29.25" customHeight="1">
      <c r="A9" s="84" t="s">
        <v>23</v>
      </c>
      <c r="B9" s="67">
        <v>11346</v>
      </c>
      <c r="C9" s="81">
        <f>D9-B9</f>
        <v>2163</v>
      </c>
      <c r="D9" s="81">
        <v>13509</v>
      </c>
    </row>
    <row r="10" spans="1:4" ht="29.25" customHeight="1">
      <c r="A10" s="82"/>
      <c r="B10" s="30"/>
      <c r="C10" s="81"/>
      <c r="D10" s="81"/>
    </row>
    <row r="11" spans="1:4" ht="29.25" customHeight="1">
      <c r="A11" s="85"/>
      <c r="B11" s="30"/>
      <c r="C11" s="81">
        <f aca="true" t="shared" si="0" ref="C11:C18">D11-B11</f>
        <v>0</v>
      </c>
      <c r="D11" s="81"/>
    </row>
    <row r="12" spans="1:4" ht="29.25" customHeight="1">
      <c r="A12" s="85"/>
      <c r="B12" s="30"/>
      <c r="C12" s="81">
        <f t="shared" si="0"/>
        <v>0</v>
      </c>
      <c r="D12" s="81"/>
    </row>
    <row r="13" spans="1:4" s="75" customFormat="1" ht="29.25" customHeight="1">
      <c r="A13" s="86" t="s">
        <v>24</v>
      </c>
      <c r="B13" s="30">
        <v>45046</v>
      </c>
      <c r="C13" s="81">
        <f t="shared" si="0"/>
        <v>3220</v>
      </c>
      <c r="D13" s="30">
        <v>48266</v>
      </c>
    </row>
    <row r="14" spans="1:4" ht="29.25" customHeight="1">
      <c r="A14" s="87" t="s">
        <v>25</v>
      </c>
      <c r="B14" s="30"/>
      <c r="C14" s="81">
        <f t="shared" si="0"/>
        <v>1800</v>
      </c>
      <c r="D14" s="81">
        <v>1800</v>
      </c>
    </row>
    <row r="15" spans="1:4" ht="29.25" customHeight="1">
      <c r="A15" s="88" t="s">
        <v>26</v>
      </c>
      <c r="B15" s="30">
        <v>190622</v>
      </c>
      <c r="C15" s="81">
        <f t="shared" si="0"/>
        <v>-10263</v>
      </c>
      <c r="D15" s="81">
        <f>SUM(D16:D18)</f>
        <v>180359</v>
      </c>
    </row>
    <row r="16" spans="1:4" ht="29.25" customHeight="1">
      <c r="A16" s="89" t="s">
        <v>27</v>
      </c>
      <c r="B16" s="30">
        <v>4505</v>
      </c>
      <c r="C16" s="81">
        <f t="shared" si="0"/>
        <v>0</v>
      </c>
      <c r="D16" s="81">
        <v>4505</v>
      </c>
    </row>
    <row r="17" spans="1:4" ht="29.25" customHeight="1">
      <c r="A17" s="89" t="s">
        <v>28</v>
      </c>
      <c r="B17" s="30">
        <v>96117</v>
      </c>
      <c r="C17" s="81">
        <f t="shared" si="0"/>
        <v>9991</v>
      </c>
      <c r="D17" s="81">
        <v>106108</v>
      </c>
    </row>
    <row r="18" spans="1:4" s="76" customFormat="1" ht="29.25" customHeight="1">
      <c r="A18" s="90" t="s">
        <v>29</v>
      </c>
      <c r="B18" s="91">
        <v>90000</v>
      </c>
      <c r="C18" s="92">
        <f t="shared" si="0"/>
        <v>-20254</v>
      </c>
      <c r="D18" s="92">
        <v>69746</v>
      </c>
    </row>
    <row r="19" spans="1:4" ht="29.25" customHeight="1">
      <c r="A19" s="93" t="s">
        <v>30</v>
      </c>
      <c r="B19" s="30"/>
      <c r="C19" s="30"/>
      <c r="D19" s="81"/>
    </row>
    <row r="20" spans="1:4" ht="29.25" customHeight="1">
      <c r="A20" s="93" t="s">
        <v>31</v>
      </c>
      <c r="B20" s="30"/>
      <c r="C20" s="30"/>
      <c r="D20" s="81"/>
    </row>
    <row r="21" spans="1:4" ht="29.25" customHeight="1">
      <c r="A21" s="93" t="s">
        <v>32</v>
      </c>
      <c r="B21" s="30">
        <v>12000</v>
      </c>
      <c r="C21" s="92">
        <f>D21-B21</f>
        <v>14187</v>
      </c>
      <c r="D21" s="81">
        <v>26187</v>
      </c>
    </row>
    <row r="22" spans="1:4" ht="29.25" customHeight="1">
      <c r="A22" s="86" t="s">
        <v>33</v>
      </c>
      <c r="B22" s="30">
        <f>B21+B15+B14+B13</f>
        <v>247668</v>
      </c>
      <c r="C22" s="30">
        <f>C21+C15+C14+C13</f>
        <v>8944</v>
      </c>
      <c r="D22" s="30">
        <f>D21+D15+D14+D13</f>
        <v>256612</v>
      </c>
    </row>
    <row r="23" ht="19.5" customHeight="1"/>
    <row r="24" ht="19.5" customHeight="1"/>
    <row r="25" ht="19.5" customHeight="1"/>
  </sheetData>
  <sheetProtection/>
  <mergeCells count="5">
    <mergeCell ref="A1:D1"/>
    <mergeCell ref="A3:A4"/>
    <mergeCell ref="B3:B4"/>
    <mergeCell ref="C3:C4"/>
    <mergeCell ref="D3:D4"/>
  </mergeCells>
  <conditionalFormatting sqref="A14">
    <cfRule type="expression" priority="1" dxfId="0" stopIfTrue="1">
      <formula>"len($A:$A)=3"</formula>
    </cfRule>
  </conditionalFormatting>
  <printOptions horizontalCentered="1"/>
  <pageMargins left="0.51" right="0.39" top="0.75" bottom="0.55" header="0.31" footer="0.51"/>
  <pageSetup fitToHeight="1" fitToWidth="1" horizontalDpi="600" verticalDpi="600" orientation="portrait" paperSize="9"/>
  <headerFooter>
    <oddFooter>&amp;C— &amp;P —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D33"/>
  <sheetViews>
    <sheetView workbookViewId="0" topLeftCell="A19">
      <selection activeCell="I15" sqref="I15"/>
    </sheetView>
  </sheetViews>
  <sheetFormatPr defaultColWidth="9.00390625" defaultRowHeight="14.25"/>
  <cols>
    <col min="1" max="1" width="24.25390625" style="0" customWidth="1"/>
    <col min="2" max="2" width="22.00390625" style="60" bestFit="1" customWidth="1"/>
    <col min="3" max="3" width="21.875" style="60" customWidth="1"/>
    <col min="4" max="4" width="18.625" style="60" customWidth="1"/>
    <col min="5" max="5" width="18.125" style="0" customWidth="1"/>
    <col min="6" max="6" width="14.625" style="0" customWidth="1"/>
  </cols>
  <sheetData>
    <row r="1" spans="1:4" ht="41.25" customHeight="1">
      <c r="A1" s="23" t="s">
        <v>34</v>
      </c>
      <c r="B1" s="23"/>
      <c r="C1" s="23"/>
      <c r="D1" s="23"/>
    </row>
    <row r="2" spans="1:4" ht="24" customHeight="1">
      <c r="A2" s="61" t="s">
        <v>35</v>
      </c>
      <c r="B2" s="62"/>
      <c r="C2" s="62"/>
      <c r="D2" s="43" t="s">
        <v>14</v>
      </c>
    </row>
    <row r="3" spans="1:4" s="57" customFormat="1" ht="33.75" customHeight="1">
      <c r="A3" s="63" t="s">
        <v>36</v>
      </c>
      <c r="B3" s="64" t="s">
        <v>16</v>
      </c>
      <c r="C3" s="64" t="s">
        <v>17</v>
      </c>
      <c r="D3" s="65" t="s">
        <v>18</v>
      </c>
    </row>
    <row r="4" spans="1:4" s="58" customFormat="1" ht="20.25" customHeight="1">
      <c r="A4" s="66" t="s">
        <v>37</v>
      </c>
      <c r="B4" s="67">
        <v>22702</v>
      </c>
      <c r="C4" s="67">
        <f>D4-B4</f>
        <v>6664</v>
      </c>
      <c r="D4" s="68">
        <v>29366</v>
      </c>
    </row>
    <row r="5" spans="1:4" s="58" customFormat="1" ht="20.25" customHeight="1">
      <c r="A5" s="29" t="s">
        <v>38</v>
      </c>
      <c r="B5" s="67">
        <v>21</v>
      </c>
      <c r="C5" s="67">
        <f aca="true" t="shared" si="0" ref="C5:C26">D5-B5</f>
        <v>75</v>
      </c>
      <c r="D5" s="68">
        <v>96</v>
      </c>
    </row>
    <row r="6" spans="1:4" s="58" customFormat="1" ht="20.25" customHeight="1">
      <c r="A6" s="29" t="s">
        <v>39</v>
      </c>
      <c r="B6" s="67">
        <v>8780</v>
      </c>
      <c r="C6" s="67">
        <f t="shared" si="0"/>
        <v>1952</v>
      </c>
      <c r="D6" s="68">
        <v>10732</v>
      </c>
    </row>
    <row r="7" spans="1:4" s="58" customFormat="1" ht="20.25" customHeight="1">
      <c r="A7" s="29" t="s">
        <v>40</v>
      </c>
      <c r="B7" s="67">
        <v>70621</v>
      </c>
      <c r="C7" s="67">
        <f t="shared" si="0"/>
        <v>-8388</v>
      </c>
      <c r="D7" s="68">
        <v>62233</v>
      </c>
    </row>
    <row r="8" spans="1:4" s="58" customFormat="1" ht="20.25" customHeight="1">
      <c r="A8" s="29" t="s">
        <v>41</v>
      </c>
      <c r="B8" s="67">
        <v>1040</v>
      </c>
      <c r="C8" s="67">
        <f t="shared" si="0"/>
        <v>179</v>
      </c>
      <c r="D8" s="68">
        <v>1219</v>
      </c>
    </row>
    <row r="9" spans="1:4" s="58" customFormat="1" ht="20.25" customHeight="1">
      <c r="A9" s="29" t="s">
        <v>42</v>
      </c>
      <c r="B9" s="67">
        <v>3136</v>
      </c>
      <c r="C9" s="67">
        <f t="shared" si="0"/>
        <v>-709</v>
      </c>
      <c r="D9" s="68">
        <v>2427</v>
      </c>
    </row>
    <row r="10" spans="1:4" s="58" customFormat="1" ht="20.25" customHeight="1">
      <c r="A10" s="29" t="s">
        <v>43</v>
      </c>
      <c r="B10" s="67">
        <v>24767</v>
      </c>
      <c r="C10" s="67">
        <f t="shared" si="0"/>
        <v>3046</v>
      </c>
      <c r="D10" s="68">
        <v>27813</v>
      </c>
    </row>
    <row r="11" spans="1:4" s="58" customFormat="1" ht="20.25" customHeight="1">
      <c r="A11" s="29" t="s">
        <v>44</v>
      </c>
      <c r="B11" s="67">
        <v>28700</v>
      </c>
      <c r="C11" s="67">
        <f t="shared" si="0"/>
        <v>4161</v>
      </c>
      <c r="D11" s="68">
        <v>32861</v>
      </c>
    </row>
    <row r="12" spans="1:4" s="58" customFormat="1" ht="20.25" customHeight="1">
      <c r="A12" s="29" t="s">
        <v>45</v>
      </c>
      <c r="B12" s="67">
        <v>6430</v>
      </c>
      <c r="C12" s="67">
        <f t="shared" si="0"/>
        <v>-325</v>
      </c>
      <c r="D12" s="68">
        <v>6105</v>
      </c>
    </row>
    <row r="13" spans="1:4" s="58" customFormat="1" ht="20.25" customHeight="1">
      <c r="A13" s="29" t="s">
        <v>46</v>
      </c>
      <c r="B13" s="67">
        <v>4830</v>
      </c>
      <c r="C13" s="67">
        <f t="shared" si="0"/>
        <v>1406</v>
      </c>
      <c r="D13" s="68">
        <v>6236</v>
      </c>
    </row>
    <row r="14" spans="1:4" s="58" customFormat="1" ht="20.25" customHeight="1">
      <c r="A14" s="29" t="s">
        <v>47</v>
      </c>
      <c r="B14" s="67">
        <v>53829</v>
      </c>
      <c r="C14" s="67">
        <f t="shared" si="0"/>
        <v>-10194</v>
      </c>
      <c r="D14" s="68">
        <v>43635</v>
      </c>
    </row>
    <row r="15" spans="1:4" s="58" customFormat="1" ht="20.25" customHeight="1">
      <c r="A15" s="29" t="s">
        <v>48</v>
      </c>
      <c r="B15" s="67">
        <v>4715</v>
      </c>
      <c r="C15" s="67">
        <f t="shared" si="0"/>
        <v>-1093</v>
      </c>
      <c r="D15" s="68">
        <v>3622</v>
      </c>
    </row>
    <row r="16" spans="1:4" s="58" customFormat="1" ht="20.25" customHeight="1">
      <c r="A16" s="29" t="s">
        <v>49</v>
      </c>
      <c r="B16" s="67">
        <v>560</v>
      </c>
      <c r="C16" s="67">
        <f t="shared" si="0"/>
        <v>152</v>
      </c>
      <c r="D16" s="68">
        <v>712</v>
      </c>
    </row>
    <row r="17" spans="1:4" s="58" customFormat="1" ht="20.25" customHeight="1">
      <c r="A17" s="29" t="s">
        <v>50</v>
      </c>
      <c r="B17" s="67">
        <v>650</v>
      </c>
      <c r="C17" s="67">
        <f t="shared" si="0"/>
        <v>-33</v>
      </c>
      <c r="D17" s="68">
        <v>617</v>
      </c>
    </row>
    <row r="18" spans="1:4" s="58" customFormat="1" ht="20.25" customHeight="1">
      <c r="A18" s="29" t="s">
        <v>51</v>
      </c>
      <c r="B18" s="67">
        <v>30</v>
      </c>
      <c r="C18" s="67">
        <f t="shared" si="0"/>
        <v>-30</v>
      </c>
      <c r="D18" s="68"/>
    </row>
    <row r="19" spans="1:4" s="58" customFormat="1" ht="20.25" customHeight="1">
      <c r="A19" s="29" t="s">
        <v>52</v>
      </c>
      <c r="B19" s="67">
        <v>1857</v>
      </c>
      <c r="C19" s="67">
        <f t="shared" si="0"/>
        <v>590</v>
      </c>
      <c r="D19" s="68">
        <v>2447</v>
      </c>
    </row>
    <row r="20" spans="1:4" s="58" customFormat="1" ht="20.25" customHeight="1">
      <c r="A20" s="29" t="s">
        <v>53</v>
      </c>
      <c r="B20" s="67">
        <v>7972</v>
      </c>
      <c r="C20" s="67">
        <f t="shared" si="0"/>
        <v>9404</v>
      </c>
      <c r="D20" s="68">
        <v>17376</v>
      </c>
    </row>
    <row r="21" spans="1:4" s="58" customFormat="1" ht="20.25" customHeight="1">
      <c r="A21" s="29" t="s">
        <v>54</v>
      </c>
      <c r="B21" s="67">
        <v>280</v>
      </c>
      <c r="C21" s="67">
        <f t="shared" si="0"/>
        <v>560</v>
      </c>
      <c r="D21" s="68">
        <v>840</v>
      </c>
    </row>
    <row r="22" spans="1:4" s="58" customFormat="1" ht="20.25" customHeight="1">
      <c r="A22" s="29" t="s">
        <v>55</v>
      </c>
      <c r="B22" s="67"/>
      <c r="C22" s="67">
        <f t="shared" si="0"/>
        <v>0</v>
      </c>
      <c r="D22" s="68">
        <v>0</v>
      </c>
    </row>
    <row r="23" spans="1:4" s="58" customFormat="1" ht="20.25" customHeight="1">
      <c r="A23" s="29" t="s">
        <v>56</v>
      </c>
      <c r="B23" s="67">
        <v>2100</v>
      </c>
      <c r="C23" s="67">
        <f t="shared" si="0"/>
        <v>0</v>
      </c>
      <c r="D23" s="68">
        <v>2100</v>
      </c>
    </row>
    <row r="24" spans="1:4" s="58" customFormat="1" ht="20.25" customHeight="1">
      <c r="A24" s="29" t="s">
        <v>57</v>
      </c>
      <c r="B24" s="67">
        <v>18</v>
      </c>
      <c r="C24" s="67">
        <f t="shared" si="0"/>
        <v>0</v>
      </c>
      <c r="D24" s="68">
        <v>18</v>
      </c>
    </row>
    <row r="25" spans="1:4" s="58" customFormat="1" ht="20.25" customHeight="1">
      <c r="A25" s="29" t="s">
        <v>58</v>
      </c>
      <c r="B25" s="67">
        <v>30</v>
      </c>
      <c r="C25" s="67">
        <f t="shared" si="0"/>
        <v>38</v>
      </c>
      <c r="D25" s="68">
        <v>68</v>
      </c>
    </row>
    <row r="26" spans="1:4" s="58" customFormat="1" ht="20.25" customHeight="1">
      <c r="A26" s="69" t="s">
        <v>59</v>
      </c>
      <c r="B26" s="70">
        <f>SUM(B4:B25)</f>
        <v>243068</v>
      </c>
      <c r="C26" s="70">
        <f t="shared" si="0"/>
        <v>7455</v>
      </c>
      <c r="D26" s="70">
        <f>SUM(D4:D25)</f>
        <v>250523</v>
      </c>
    </row>
    <row r="27" spans="1:4" s="59" customFormat="1" ht="20.25" customHeight="1">
      <c r="A27" s="71" t="s">
        <v>60</v>
      </c>
      <c r="B27" s="70"/>
      <c r="C27" s="70"/>
      <c r="D27" s="70"/>
    </row>
    <row r="28" spans="1:4" s="58" customFormat="1" ht="20.25" customHeight="1">
      <c r="A28" s="71" t="s">
        <v>61</v>
      </c>
      <c r="B28" s="70">
        <v>4600</v>
      </c>
      <c r="C28" s="70">
        <v>1489</v>
      </c>
      <c r="D28" s="70">
        <v>6089</v>
      </c>
    </row>
    <row r="29" spans="1:4" s="58" customFormat="1" ht="20.25" customHeight="1">
      <c r="A29" s="71" t="s">
        <v>62</v>
      </c>
      <c r="B29" s="70"/>
      <c r="C29" s="70"/>
      <c r="D29" s="70"/>
    </row>
    <row r="30" spans="1:4" s="58" customFormat="1" ht="20.25" customHeight="1">
      <c r="A30" s="72" t="s">
        <v>63</v>
      </c>
      <c r="B30" s="70"/>
      <c r="C30" s="70"/>
      <c r="D30" s="70"/>
    </row>
    <row r="31" spans="1:4" s="58" customFormat="1" ht="20.25" customHeight="1">
      <c r="A31" s="72" t="s">
        <v>64</v>
      </c>
      <c r="B31" s="70"/>
      <c r="C31" s="70"/>
      <c r="D31" s="70"/>
    </row>
    <row r="32" spans="1:4" s="58" customFormat="1" ht="20.25" customHeight="1">
      <c r="A32" s="69" t="s">
        <v>65</v>
      </c>
      <c r="B32" s="70">
        <f>B26+B28</f>
        <v>247668</v>
      </c>
      <c r="C32" s="70">
        <f>C26+C28</f>
        <v>8944</v>
      </c>
      <c r="D32" s="70">
        <f>D26+D28+D31</f>
        <v>256612</v>
      </c>
    </row>
    <row r="33" spans="2:4" s="58" customFormat="1" ht="24" customHeight="1">
      <c r="B33" s="73"/>
      <c r="C33" s="73"/>
      <c r="D33" s="73"/>
    </row>
    <row r="34" ht="19.5" customHeight="1"/>
    <row r="35" ht="19.5" customHeight="1"/>
  </sheetData>
  <sheetProtection/>
  <mergeCells count="1">
    <mergeCell ref="A1:D1"/>
  </mergeCells>
  <printOptions horizontalCentered="1"/>
  <pageMargins left="0.51" right="0.39" top="0.75" bottom="0.55" header="0.31" footer="0.51"/>
  <pageSetup horizontalDpi="600" verticalDpi="600" orientation="portrait" paperSize="9"/>
  <headerFooter>
    <oddFooter>&amp;C— &amp;P —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17"/>
  <sheetViews>
    <sheetView showGridLines="0" showZeros="0" workbookViewId="0" topLeftCell="A13">
      <selection activeCell="B14" sqref="B14"/>
    </sheetView>
  </sheetViews>
  <sheetFormatPr defaultColWidth="9.00390625" defaultRowHeight="14.25"/>
  <cols>
    <col min="1" max="1" width="31.50390625" style="41" customWidth="1"/>
    <col min="2" max="3" width="18.375" style="41" customWidth="1"/>
    <col min="4" max="4" width="18.375" style="42" customWidth="1"/>
    <col min="5" max="16384" width="9.00390625" style="41" customWidth="1"/>
  </cols>
  <sheetData>
    <row r="1" spans="1:4" ht="51" customHeight="1">
      <c r="A1" s="23" t="s">
        <v>66</v>
      </c>
      <c r="B1" s="23"/>
      <c r="C1" s="23"/>
      <c r="D1" s="23"/>
    </row>
    <row r="2" spans="1:4" ht="20.25" customHeight="1">
      <c r="A2" s="19" t="s">
        <v>67</v>
      </c>
      <c r="B2" s="24"/>
      <c r="C2" s="43" t="s">
        <v>14</v>
      </c>
      <c r="D2" s="44"/>
    </row>
    <row r="3" spans="1:4" s="36" customFormat="1" ht="49.5" customHeight="1">
      <c r="A3" s="25" t="s">
        <v>15</v>
      </c>
      <c r="B3" s="45" t="s">
        <v>16</v>
      </c>
      <c r="C3" s="46" t="s">
        <v>17</v>
      </c>
      <c r="D3" s="47" t="s">
        <v>18</v>
      </c>
    </row>
    <row r="4" spans="1:4" s="37" customFormat="1" ht="13.5" customHeight="1">
      <c r="A4" s="48"/>
      <c r="B4" s="45"/>
      <c r="C4" s="49"/>
      <c r="D4" s="50"/>
    </row>
    <row r="5" spans="1:4" s="38" customFormat="1" ht="42.75" customHeight="1">
      <c r="A5" s="51" t="s">
        <v>68</v>
      </c>
      <c r="B5" s="52">
        <v>9920</v>
      </c>
      <c r="C5" s="53">
        <f aca="true" t="shared" si="0" ref="C5:C10">D5-B5</f>
        <v>14650</v>
      </c>
      <c r="D5" s="54">
        <v>24570</v>
      </c>
    </row>
    <row r="6" spans="1:4" s="38" customFormat="1" ht="42.75" customHeight="1" hidden="1">
      <c r="A6" s="51" t="s">
        <v>69</v>
      </c>
      <c r="B6" s="52"/>
      <c r="C6" s="53">
        <f t="shared" si="0"/>
        <v>0</v>
      </c>
      <c r="D6" s="54"/>
    </row>
    <row r="7" spans="1:4" s="38" customFormat="1" ht="42.75" customHeight="1">
      <c r="A7" s="51" t="s">
        <v>70</v>
      </c>
      <c r="B7" s="52">
        <v>20</v>
      </c>
      <c r="C7" s="53">
        <f t="shared" si="0"/>
        <v>50</v>
      </c>
      <c r="D7" s="54">
        <v>70</v>
      </c>
    </row>
    <row r="8" spans="1:4" s="38" customFormat="1" ht="42.75" customHeight="1">
      <c r="A8" s="51" t="s">
        <v>71</v>
      </c>
      <c r="B8" s="52">
        <v>60</v>
      </c>
      <c r="C8" s="53">
        <f t="shared" si="0"/>
        <v>87</v>
      </c>
      <c r="D8" s="54">
        <v>147</v>
      </c>
    </row>
    <row r="9" spans="1:4" s="38" customFormat="1" ht="42.75" customHeight="1">
      <c r="A9" s="51" t="s">
        <v>72</v>
      </c>
      <c r="B9" s="52">
        <v>80</v>
      </c>
      <c r="C9" s="53">
        <f t="shared" si="0"/>
        <v>134</v>
      </c>
      <c r="D9" s="54">
        <v>214</v>
      </c>
    </row>
    <row r="10" spans="1:4" s="38" customFormat="1" ht="42.75" customHeight="1">
      <c r="A10" s="51" t="s">
        <v>73</v>
      </c>
      <c r="B10" s="52">
        <v>170</v>
      </c>
      <c r="C10" s="53">
        <f t="shared" si="0"/>
        <v>-46</v>
      </c>
      <c r="D10" s="54">
        <v>124</v>
      </c>
    </row>
    <row r="11" spans="1:4" s="38" customFormat="1" ht="42.75" customHeight="1">
      <c r="A11" s="51" t="s">
        <v>74</v>
      </c>
      <c r="B11" s="52"/>
      <c r="C11" s="53"/>
      <c r="D11" s="54"/>
    </row>
    <row r="12" spans="1:4" s="39" customFormat="1" ht="42.75" customHeight="1">
      <c r="A12" s="32" t="s">
        <v>24</v>
      </c>
      <c r="B12" s="52">
        <f>SUM(B5:B10)</f>
        <v>10250</v>
      </c>
      <c r="C12" s="52">
        <f>SUM(C5:C10)</f>
        <v>14875</v>
      </c>
      <c r="D12" s="52">
        <f>SUM(D5:D10)</f>
        <v>25125</v>
      </c>
    </row>
    <row r="13" spans="1:4" s="38" customFormat="1" ht="42.75" customHeight="1">
      <c r="A13" s="55" t="s">
        <v>75</v>
      </c>
      <c r="B13" s="52"/>
      <c r="C13" s="53">
        <v>8000</v>
      </c>
      <c r="D13" s="54">
        <v>8000</v>
      </c>
    </row>
    <row r="14" spans="1:4" s="38" customFormat="1" ht="42.75" customHeight="1">
      <c r="A14" s="56" t="s">
        <v>76</v>
      </c>
      <c r="B14" s="52">
        <v>4000</v>
      </c>
      <c r="C14" s="53">
        <f>D14-B14</f>
        <v>1306</v>
      </c>
      <c r="D14" s="54">
        <v>5306</v>
      </c>
    </row>
    <row r="15" spans="1:4" s="38" customFormat="1" ht="42.75" customHeight="1">
      <c r="A15" s="56" t="s">
        <v>77</v>
      </c>
      <c r="B15" s="30">
        <v>184</v>
      </c>
      <c r="C15" s="53">
        <f>D15-B15</f>
        <v>16</v>
      </c>
      <c r="D15" s="54">
        <v>200</v>
      </c>
    </row>
    <row r="16" spans="1:5" s="39" customFormat="1" ht="42.75" customHeight="1">
      <c r="A16" s="56" t="s">
        <v>78</v>
      </c>
      <c r="B16" s="30"/>
      <c r="C16" s="53"/>
      <c r="D16" s="54"/>
      <c r="E16" s="38"/>
    </row>
    <row r="17" spans="1:4" s="40" customFormat="1" ht="42.75" customHeight="1">
      <c r="A17" s="32" t="s">
        <v>33</v>
      </c>
      <c r="B17" s="53">
        <f>SUM(B12:B16)</f>
        <v>14434</v>
      </c>
      <c r="C17" s="53">
        <f>D17-B17</f>
        <v>24197</v>
      </c>
      <c r="D17" s="53">
        <f>SUM(D12:D16)</f>
        <v>38631</v>
      </c>
    </row>
  </sheetData>
  <sheetProtection/>
  <mergeCells count="5">
    <mergeCell ref="A1:D1"/>
    <mergeCell ref="A3:A4"/>
    <mergeCell ref="B3:B4"/>
    <mergeCell ref="C3:C4"/>
    <mergeCell ref="D3:D4"/>
  </mergeCells>
  <conditionalFormatting sqref="A13">
    <cfRule type="expression" priority="1" dxfId="0" stopIfTrue="1">
      <formula>"len($A:$A)=3"</formula>
    </cfRule>
  </conditionalFormatting>
  <printOptions horizontalCentered="1"/>
  <pageMargins left="0.51" right="0.39" top="0.75" bottom="0.55" header="0.31" footer="0.51"/>
  <pageSetup fitToHeight="1" fitToWidth="1" horizontalDpi="600" verticalDpi="600" orientation="portrait" paperSize="9" scale="92"/>
  <headerFooter>
    <oddFooter>&amp;C— &amp;P —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D16"/>
  <sheetViews>
    <sheetView showGridLines="0" workbookViewId="0" topLeftCell="A1">
      <selection activeCell="M8" sqref="M8"/>
    </sheetView>
  </sheetViews>
  <sheetFormatPr defaultColWidth="9.00390625" defaultRowHeight="14.25"/>
  <cols>
    <col min="1" max="1" width="28.625" style="21" customWidth="1"/>
    <col min="2" max="4" width="19.50390625" style="22" customWidth="1"/>
    <col min="5" max="16384" width="9.00390625" style="21" customWidth="1"/>
  </cols>
  <sheetData>
    <row r="1" spans="1:4" ht="51" customHeight="1">
      <c r="A1" s="23" t="s">
        <v>79</v>
      </c>
      <c r="B1" s="23"/>
      <c r="C1" s="23"/>
      <c r="D1" s="23"/>
    </row>
    <row r="2" spans="1:4" ht="18.75" customHeight="1">
      <c r="A2" s="19" t="s">
        <v>80</v>
      </c>
      <c r="B2" s="24"/>
      <c r="C2" s="24"/>
      <c r="D2" s="24" t="s">
        <v>14</v>
      </c>
    </row>
    <row r="3" spans="1:4" s="18" customFormat="1" ht="36" customHeight="1">
      <c r="A3" s="25" t="s">
        <v>15</v>
      </c>
      <c r="B3" s="26" t="s">
        <v>16</v>
      </c>
      <c r="C3" s="27" t="s">
        <v>17</v>
      </c>
      <c r="D3" s="28" t="s">
        <v>18</v>
      </c>
    </row>
    <row r="4" spans="1:4" s="19" customFormat="1" ht="27.75" customHeight="1">
      <c r="A4" s="29" t="s">
        <v>81</v>
      </c>
      <c r="B4" s="30"/>
      <c r="C4" s="30">
        <f>D4-B4</f>
        <v>81</v>
      </c>
      <c r="D4" s="30">
        <v>81</v>
      </c>
    </row>
    <row r="5" spans="1:4" s="19" customFormat="1" ht="27.75" customHeight="1">
      <c r="A5" s="29" t="s">
        <v>82</v>
      </c>
      <c r="B5" s="30"/>
      <c r="C5" s="30">
        <f>D5-B5</f>
        <v>1411</v>
      </c>
      <c r="D5" s="30">
        <v>1411</v>
      </c>
    </row>
    <row r="6" spans="1:4" s="19" customFormat="1" ht="27.75" customHeight="1">
      <c r="A6" s="29" t="s">
        <v>83</v>
      </c>
      <c r="B6" s="30">
        <v>3024</v>
      </c>
      <c r="C6" s="30">
        <f aca="true" t="shared" si="0" ref="C6:C15">D6-B6</f>
        <v>12051</v>
      </c>
      <c r="D6" s="30">
        <v>15075</v>
      </c>
    </row>
    <row r="7" spans="1:4" s="19" customFormat="1" ht="27.75" customHeight="1">
      <c r="A7" s="29" t="s">
        <v>84</v>
      </c>
      <c r="B7" s="30">
        <v>3200</v>
      </c>
      <c r="C7" s="30">
        <f t="shared" si="0"/>
        <v>-1487</v>
      </c>
      <c r="D7" s="30">
        <v>1713</v>
      </c>
    </row>
    <row r="8" spans="1:4" s="19" customFormat="1" ht="27.75" customHeight="1">
      <c r="A8" s="29" t="s">
        <v>85</v>
      </c>
      <c r="B8" s="30"/>
      <c r="C8" s="30">
        <f t="shared" si="0"/>
        <v>0</v>
      </c>
      <c r="D8" s="30"/>
    </row>
    <row r="9" spans="1:4" s="19" customFormat="1" ht="27.75" customHeight="1">
      <c r="A9" s="31" t="s">
        <v>86</v>
      </c>
      <c r="B9" s="30"/>
      <c r="C9" s="30">
        <f t="shared" si="0"/>
        <v>20</v>
      </c>
      <c r="D9" s="30">
        <v>20</v>
      </c>
    </row>
    <row r="10" spans="1:4" s="19" customFormat="1" ht="27.75" customHeight="1">
      <c r="A10" s="31" t="s">
        <v>87</v>
      </c>
      <c r="B10" s="30">
        <v>210</v>
      </c>
      <c r="C10" s="30">
        <f t="shared" si="0"/>
        <v>250</v>
      </c>
      <c r="D10" s="30">
        <v>460</v>
      </c>
    </row>
    <row r="11" spans="1:4" s="19" customFormat="1" ht="27.75" customHeight="1">
      <c r="A11" s="29" t="s">
        <v>88</v>
      </c>
      <c r="B11" s="30"/>
      <c r="C11" s="30">
        <f t="shared" si="0"/>
        <v>834</v>
      </c>
      <c r="D11" s="30">
        <v>834</v>
      </c>
    </row>
    <row r="12" spans="1:4" s="20" customFormat="1" ht="27.75" customHeight="1">
      <c r="A12" s="32" t="s">
        <v>59</v>
      </c>
      <c r="B12" s="30">
        <f>SUM(B5:B11)</f>
        <v>6434</v>
      </c>
      <c r="C12" s="30">
        <f>SUM(C4:C11)</f>
        <v>13160</v>
      </c>
      <c r="D12" s="30">
        <f>SUM(D4:D11)</f>
        <v>19594</v>
      </c>
    </row>
    <row r="13" spans="1:4" s="19" customFormat="1" ht="27.75" customHeight="1">
      <c r="A13" s="33" t="s">
        <v>89</v>
      </c>
      <c r="B13" s="30"/>
      <c r="C13" s="30">
        <f>D13-B13</f>
        <v>0</v>
      </c>
      <c r="D13" s="30"/>
    </row>
    <row r="14" spans="1:4" s="19" customFormat="1" ht="27.75" customHeight="1">
      <c r="A14" s="33" t="s">
        <v>90</v>
      </c>
      <c r="B14" s="30">
        <v>8000</v>
      </c>
      <c r="C14" s="30">
        <f t="shared" si="0"/>
        <v>10000</v>
      </c>
      <c r="D14" s="30">
        <v>18000</v>
      </c>
    </row>
    <row r="15" spans="1:4" s="19" customFormat="1" ht="27.75" customHeight="1">
      <c r="A15" s="34" t="s">
        <v>91</v>
      </c>
      <c r="B15" s="35"/>
      <c r="C15" s="30">
        <f t="shared" si="0"/>
        <v>1037</v>
      </c>
      <c r="D15" s="30">
        <v>1037</v>
      </c>
    </row>
    <row r="16" spans="1:4" s="20" customFormat="1" ht="27.75" customHeight="1">
      <c r="A16" s="32" t="s">
        <v>65</v>
      </c>
      <c r="B16" s="30">
        <f>B12+B14</f>
        <v>14434</v>
      </c>
      <c r="C16" s="30">
        <f>SUM(C12:C15)</f>
        <v>24197</v>
      </c>
      <c r="D16" s="30">
        <f>D12+D13+D14+D15</f>
        <v>38631</v>
      </c>
    </row>
  </sheetData>
  <sheetProtection/>
  <mergeCells count="1">
    <mergeCell ref="A1:D1"/>
  </mergeCells>
  <printOptions horizontalCentered="1"/>
  <pageMargins left="0.51" right="0.39" top="0.75" bottom="0.55" header="0.31" footer="0.51"/>
  <pageSetup horizontalDpi="600" verticalDpi="600" orientation="portrait" paperSize="9"/>
  <headerFooter>
    <oddFooter>&amp;C— &amp;P —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workbookViewId="0" topLeftCell="A1">
      <selection activeCell="F9" sqref="F9"/>
    </sheetView>
  </sheetViews>
  <sheetFormatPr defaultColWidth="9.00390625" defaultRowHeight="14.25"/>
  <cols>
    <col min="1" max="1" width="17.125" style="0" customWidth="1"/>
    <col min="2" max="2" width="14.50390625" style="0" bestFit="1" customWidth="1"/>
    <col min="3" max="3" width="10.75390625" style="0" customWidth="1"/>
    <col min="4" max="5" width="14.50390625" style="0" bestFit="1" customWidth="1"/>
    <col min="6" max="6" width="13.25390625" style="0" bestFit="1" customWidth="1"/>
    <col min="7" max="7" width="14.50390625" style="0" bestFit="1" customWidth="1"/>
  </cols>
  <sheetData>
    <row r="1" spans="1:7" ht="25.5">
      <c r="A1" s="1" t="s">
        <v>92</v>
      </c>
      <c r="B1" s="1"/>
      <c r="C1" s="1"/>
      <c r="D1" s="1"/>
      <c r="E1" s="1"/>
      <c r="F1" s="1"/>
      <c r="G1" s="1"/>
    </row>
    <row r="2" spans="1:7" ht="25.5">
      <c r="A2" s="1"/>
      <c r="B2" s="1"/>
      <c r="C2" s="1"/>
      <c r="D2" s="2"/>
      <c r="E2" s="2"/>
      <c r="F2" s="2"/>
      <c r="G2" s="2"/>
    </row>
    <row r="3" spans="1:7" ht="14.25">
      <c r="A3" s="3" t="s">
        <v>93</v>
      </c>
      <c r="B3" s="2"/>
      <c r="C3" s="4"/>
      <c r="D3" s="5"/>
      <c r="E3" s="6" t="s">
        <v>94</v>
      </c>
      <c r="F3" s="6"/>
      <c r="G3" s="6"/>
    </row>
    <row r="4" spans="1:7" ht="32.25" customHeight="1">
      <c r="A4" s="7" t="s">
        <v>95</v>
      </c>
      <c r="B4" s="8" t="s">
        <v>96</v>
      </c>
      <c r="C4" s="9"/>
      <c r="D4" s="10"/>
      <c r="E4" s="8" t="s">
        <v>97</v>
      </c>
      <c r="F4" s="9"/>
      <c r="G4" s="10"/>
    </row>
    <row r="5" spans="1:7" ht="42" customHeight="1">
      <c r="A5" s="11"/>
      <c r="B5" s="12" t="s">
        <v>16</v>
      </c>
      <c r="C5" s="12" t="s">
        <v>17</v>
      </c>
      <c r="D5" s="12" t="s">
        <v>18</v>
      </c>
      <c r="E5" s="12" t="s">
        <v>16</v>
      </c>
      <c r="F5" s="12" t="s">
        <v>17</v>
      </c>
      <c r="G5" s="12" t="s">
        <v>18</v>
      </c>
    </row>
    <row r="6" spans="1:7" ht="57" customHeight="1">
      <c r="A6" s="13" t="s">
        <v>98</v>
      </c>
      <c r="B6" s="14">
        <v>12554</v>
      </c>
      <c r="C6" s="14">
        <f>D6-B6</f>
        <v>0</v>
      </c>
      <c r="D6" s="14">
        <v>12554</v>
      </c>
      <c r="E6" s="14">
        <v>12445</v>
      </c>
      <c r="F6" s="14">
        <f>G6-E6</f>
        <v>0</v>
      </c>
      <c r="G6" s="14">
        <v>12445</v>
      </c>
    </row>
    <row r="7" spans="1:7" ht="57" customHeight="1">
      <c r="A7" s="13" t="s">
        <v>99</v>
      </c>
      <c r="B7" s="14">
        <v>18211</v>
      </c>
      <c r="C7" s="14">
        <f aca="true" t="shared" si="0" ref="C7:C13">D7-B7</f>
        <v>0</v>
      </c>
      <c r="D7" s="14">
        <v>18211</v>
      </c>
      <c r="E7" s="14">
        <v>13651</v>
      </c>
      <c r="F7" s="14">
        <f aca="true" t="shared" si="1" ref="F7:F13">G7-E7</f>
        <v>0</v>
      </c>
      <c r="G7" s="14">
        <v>13651</v>
      </c>
    </row>
    <row r="8" spans="1:7" ht="57" customHeight="1">
      <c r="A8" s="13" t="s">
        <v>100</v>
      </c>
      <c r="B8" s="14">
        <v>365</v>
      </c>
      <c r="C8" s="14">
        <f t="shared" si="0"/>
        <v>0</v>
      </c>
      <c r="D8" s="14">
        <v>365</v>
      </c>
      <c r="E8" s="14">
        <v>365</v>
      </c>
      <c r="F8" s="14">
        <f t="shared" si="1"/>
        <v>0</v>
      </c>
      <c r="G8" s="14">
        <v>365</v>
      </c>
    </row>
    <row r="9" spans="1:7" ht="57" customHeight="1">
      <c r="A9" s="13" t="s">
        <v>101</v>
      </c>
      <c r="B9" s="14">
        <v>7891</v>
      </c>
      <c r="C9" s="14">
        <f t="shared" si="0"/>
        <v>0</v>
      </c>
      <c r="D9" s="14">
        <v>7891</v>
      </c>
      <c r="E9" s="14">
        <v>7453</v>
      </c>
      <c r="F9" s="14">
        <f t="shared" si="1"/>
        <v>0</v>
      </c>
      <c r="G9" s="14">
        <v>7453</v>
      </c>
    </row>
    <row r="10" spans="1:7" ht="57" customHeight="1">
      <c r="A10" s="13" t="s">
        <v>102</v>
      </c>
      <c r="B10" s="14">
        <v>289</v>
      </c>
      <c r="C10" s="14">
        <f t="shared" si="0"/>
        <v>-67</v>
      </c>
      <c r="D10" s="14">
        <v>222</v>
      </c>
      <c r="E10" s="14">
        <v>225</v>
      </c>
      <c r="F10" s="14">
        <f t="shared" si="1"/>
        <v>114</v>
      </c>
      <c r="G10" s="14">
        <v>339</v>
      </c>
    </row>
    <row r="11" spans="1:7" ht="57" customHeight="1">
      <c r="A11" s="15" t="s">
        <v>103</v>
      </c>
      <c r="B11" s="14">
        <v>611</v>
      </c>
      <c r="C11" s="14">
        <f t="shared" si="0"/>
        <v>-68</v>
      </c>
      <c r="D11" s="14">
        <v>543</v>
      </c>
      <c r="E11" s="14">
        <v>663</v>
      </c>
      <c r="F11" s="14">
        <f t="shared" si="1"/>
        <v>413</v>
      </c>
      <c r="G11" s="14">
        <v>1076</v>
      </c>
    </row>
    <row r="12" spans="1:7" ht="57" customHeight="1">
      <c r="A12" s="13" t="s">
        <v>104</v>
      </c>
      <c r="B12" s="14">
        <v>7797</v>
      </c>
      <c r="C12" s="14">
        <f t="shared" si="0"/>
        <v>683</v>
      </c>
      <c r="D12" s="14">
        <v>8480</v>
      </c>
      <c r="E12" s="14">
        <v>5333</v>
      </c>
      <c r="F12" s="14">
        <f t="shared" si="1"/>
        <v>1413</v>
      </c>
      <c r="G12" s="14">
        <v>6746</v>
      </c>
    </row>
    <row r="13" spans="1:7" ht="57" customHeight="1">
      <c r="A13" s="13" t="s">
        <v>105</v>
      </c>
      <c r="B13" s="14">
        <v>22888</v>
      </c>
      <c r="C13" s="14">
        <f t="shared" si="0"/>
        <v>0</v>
      </c>
      <c r="D13" s="14">
        <v>22888</v>
      </c>
      <c r="E13" s="14">
        <v>25503</v>
      </c>
      <c r="F13" s="14">
        <f t="shared" si="1"/>
        <v>0</v>
      </c>
      <c r="G13" s="14">
        <v>25503</v>
      </c>
    </row>
    <row r="14" spans="1:7" ht="57" customHeight="1">
      <c r="A14" s="16" t="s">
        <v>106</v>
      </c>
      <c r="B14" s="17">
        <f aca="true" t="shared" si="2" ref="B14:G14">SUM(B6:B13)</f>
        <v>70606</v>
      </c>
      <c r="C14" s="17">
        <f t="shared" si="2"/>
        <v>548</v>
      </c>
      <c r="D14" s="17">
        <f t="shared" si="2"/>
        <v>71154</v>
      </c>
      <c r="E14" s="17">
        <f t="shared" si="2"/>
        <v>65638</v>
      </c>
      <c r="F14" s="17">
        <f t="shared" si="2"/>
        <v>1940</v>
      </c>
      <c r="G14" s="17">
        <f t="shared" si="2"/>
        <v>67578</v>
      </c>
    </row>
  </sheetData>
  <sheetProtection/>
  <mergeCells count="5">
    <mergeCell ref="A1:G1"/>
    <mergeCell ref="E3:G3"/>
    <mergeCell ref="B4:D4"/>
    <mergeCell ref="E4:G4"/>
    <mergeCell ref="A4:A5"/>
  </mergeCells>
  <printOptions/>
  <pageMargins left="0.7" right="0.7" top="0.75" bottom="0.75" header="0.3" footer="0.3"/>
  <pageSetup fitToHeight="1" fitToWidth="1" horizontalDpi="600" verticalDpi="600" orientation="portrait" paperSize="9" scale="8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bczfbwgzx</cp:lastModifiedBy>
  <cp:lastPrinted>2017-12-16T07:39:39Z</cp:lastPrinted>
  <dcterms:created xsi:type="dcterms:W3CDTF">1996-12-17T01:32:42Z</dcterms:created>
  <dcterms:modified xsi:type="dcterms:W3CDTF">2019-01-03T01:19:18Z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ubyTemplate">
    <vt:lpwstr>14</vt:lpwstr>
  </property>
  <property fmtid="{D5CDD505-2E9C-101B-9397-08002B2CF9AE}" pid="4" name="KSOProductBuildV">
    <vt:lpwstr>2052-11.1.0.8214</vt:lpwstr>
  </property>
</Properties>
</file>