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2"/>
  </bookViews>
  <sheets>
    <sheet name="附件1" sheetId="1" r:id="rId1"/>
    <sheet name="附件2" sheetId="2" r:id="rId2"/>
    <sheet name="附件3" sheetId="3" r:id="rId3"/>
    <sheet name="附件4" sheetId="4" r:id="rId4"/>
  </sheets>
  <definedNames>
    <definedName name="_xlnm.Print_Titles" localSheetId="1">'附件2'!$2:$5</definedName>
    <definedName name="_xlnm.Print_Area" localSheetId="0">'附件1'!$A$1:$C$16</definedName>
    <definedName name="_xlnm.Print_Area" localSheetId="1">'附件2'!$A$1:$K$36</definedName>
    <definedName name="_xlnm.Print_Area" localSheetId="3">'附件4'!$A$1:$D$32</definedName>
  </definedNames>
  <calcPr fullCalcOnLoad="1"/>
</workbook>
</file>

<file path=xl/sharedStrings.xml><?xml version="1.0" encoding="utf-8"?>
<sst xmlns="http://schemas.openxmlformats.org/spreadsheetml/2006/main" count="416" uniqueCount="274">
  <si>
    <t>附表1</t>
  </si>
  <si>
    <r>
      <t xml:space="preserve">    大理     </t>
    </r>
    <r>
      <rPr>
        <b/>
        <sz val="20"/>
        <rFont val="方正小标宋简体"/>
        <family val="4"/>
      </rPr>
      <t>州</t>
    </r>
    <r>
      <rPr>
        <b/>
        <u val="single"/>
        <sz val="20"/>
        <rFont val="方正小标宋简体"/>
        <family val="4"/>
      </rPr>
      <t xml:space="preserve">     宾川  </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</si>
  <si>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</si>
  <si>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</si>
  <si>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</si>
  <si>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</si>
  <si>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</si>
  <si>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</si>
  <si>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</si>
  <si>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</si>
  <si>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</si>
  <si>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</si>
  <si>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</si>
  <si>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</si>
  <si>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</si>
  <si>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</si>
  <si>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</si>
  <si>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</si>
  <si>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</si>
  <si>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</si>
  <si>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</si>
  <si>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</si>
  <si>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</si>
  <si>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</si>
  <si>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</si>
  <si>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宾川   </t>
    </r>
    <r>
      <rPr>
        <b/>
        <sz val="20"/>
        <color indexed="8"/>
        <rFont val="方正小标宋简体"/>
        <family val="4"/>
      </rPr>
      <t>县统筹整合财政涉农资金来源情况表</t>
    </r>
  </si>
  <si>
    <t>单位：万元</t>
  </si>
  <si>
    <t>序号</t>
  </si>
  <si>
    <t>统筹整合财政涉农资金名称</t>
  </si>
  <si>
    <t>上年度涉农资金投入规模</t>
  </si>
  <si>
    <t>本年度涉农资金投入规模</t>
  </si>
  <si>
    <t>收到总规模</t>
  </si>
  <si>
    <t>其中实际纳入整合使用金额</t>
  </si>
  <si>
    <t>年初预计收到涉农资金总规模</t>
  </si>
  <si>
    <t>年初方案规模</t>
  </si>
  <si>
    <t>调整方案规模</t>
  </si>
  <si>
    <t>补充方案规模</t>
  </si>
  <si>
    <t>合计</t>
  </si>
  <si>
    <t>一</t>
  </si>
  <si>
    <t>中央财政合计</t>
  </si>
  <si>
    <t>中央财政专项扶贫资金</t>
  </si>
  <si>
    <t>水利发展资金</t>
  </si>
  <si>
    <t>农业生产发展资金（不含耕地地力保护补贴、农机购置补贴、支持适度规模经营、有机肥替代、农机深耕深松、良种良法部分、产业乡村强县示范行动、现代农业产业园）</t>
  </si>
  <si>
    <t>林业改革发展资金(不含森林资源管护和相关试点资金)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</si>
  <si>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</si>
  <si>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</si>
  <si>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</si>
  <si>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</si>
  <si>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</si>
  <si>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</si>
  <si>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</si>
  <si>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</si>
  <si>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</si>
  <si>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</si>
  <si>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旅游发展基金</t>
  </si>
  <si>
    <t>中央预算内投资用于“三农”建设部分（不包括国家水网骨干工程、饮水安全保障工程、气象基础设施、农村电网巩固提升工程、生态保护和修复方面的支出）</t>
  </si>
  <si>
    <t>其他</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</si>
  <si>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</si>
  <si>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</si>
  <si>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</si>
  <si>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</si>
  <si>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</si>
  <si>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</si>
  <si>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</si>
  <si>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</si>
  <si>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</si>
  <si>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</si>
  <si>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</si>
  <si>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填表说明：1.“本年度涉农资金投入规模”中“年初预计收到涉农总规模”为本年度该项资金总量预计数。“年初方案规模”与整合季度报表中“年初数”一致。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</si>
  <si>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</si>
  <si>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</si>
  <si>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</si>
  <si>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 xml:space="preserve"> 宾川 </t>
    </r>
    <r>
      <rPr>
        <b/>
        <sz val="20"/>
        <color indexed="8"/>
        <rFont val="方正小标宋简体"/>
        <family val="4"/>
      </rPr>
      <t>县统筹整合财政涉农资金项目表</t>
    </r>
  </si>
  <si>
    <t>填报单位：</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</si>
  <si>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</si>
  <si>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</si>
  <si>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</si>
  <si>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</si>
  <si>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</si>
  <si>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</si>
  <si>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</si>
  <si>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</si>
  <si>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</si>
  <si>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</si>
  <si>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</si>
  <si>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</si>
  <si>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</si>
  <si>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</si>
  <si>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</si>
  <si>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</si>
  <si>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</si>
  <si>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</si>
  <si>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</si>
  <si>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</si>
  <si>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</si>
  <si>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</si>
  <si>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</si>
  <si>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</si>
  <si>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</si>
  <si>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</si>
  <si>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r>
      <rPr>
        <sz val="11"/>
        <color indexed="8"/>
        <rFont val="方正仿宋_GBK"/>
        <family val="4"/>
      </rPr>
      <t>小额贴息贷款</t>
    </r>
  </si>
  <si>
    <r>
      <rPr>
        <sz val="11"/>
        <color indexed="8"/>
        <rFont val="方正仿宋_GBK"/>
        <family val="4"/>
      </rPr>
      <t>是</t>
    </r>
  </si>
  <si>
    <r>
      <rPr>
        <sz val="11"/>
        <color indexed="8"/>
        <rFont val="方正仿宋_GBK"/>
        <family val="4"/>
      </rPr>
      <t>产业发展</t>
    </r>
  </si>
  <si>
    <r>
      <rPr>
        <sz val="11"/>
        <color indexed="8"/>
        <rFont val="方正仿宋_GBK"/>
        <family val="4"/>
      </rPr>
      <t>宾川县</t>
    </r>
  </si>
  <si>
    <r>
      <rPr>
        <sz val="11"/>
        <color indexed="8"/>
        <rFont val="方正仿宋_GBK"/>
        <family val="4"/>
      </rPr>
      <t>面向有产业发展能力和贷款需求的卡户、边缘户，每户放贷</t>
    </r>
    <r>
      <rPr>
        <sz val="11"/>
        <color indexed="8"/>
        <rFont val="Times New Roman"/>
        <family val="1"/>
      </rPr>
      <t>5</t>
    </r>
    <r>
      <rPr>
        <sz val="11"/>
        <color indexed="8"/>
        <rFont val="方正仿宋_GBK"/>
        <family val="4"/>
      </rPr>
      <t>万元以内的产业发展小额贴息贷款。</t>
    </r>
  </si>
  <si>
    <r>
      <rPr>
        <sz val="11"/>
        <color indexed="8"/>
        <rFont val="方正仿宋_GBK"/>
        <family val="4"/>
      </rPr>
      <t>计划为全县建档立卡户提供</t>
    </r>
    <r>
      <rPr>
        <sz val="11"/>
        <color indexed="8"/>
        <rFont val="Times New Roman"/>
        <family val="1"/>
      </rPr>
      <t>5</t>
    </r>
    <r>
      <rPr>
        <sz val="11"/>
        <color indexed="8"/>
        <rFont val="方正仿宋_GBK"/>
        <family val="4"/>
      </rPr>
      <t>万元以内的产业发展贴息贷款，脱贫户受益，贴息资金到户，户均增收</t>
    </r>
    <r>
      <rPr>
        <sz val="11"/>
        <color indexed="8"/>
        <rFont val="Times New Roman"/>
        <family val="1"/>
      </rPr>
      <t>3000</t>
    </r>
    <r>
      <rPr>
        <sz val="11"/>
        <color indexed="8"/>
        <rFont val="方正仿宋_GBK"/>
        <family val="4"/>
      </rPr>
      <t>元。</t>
    </r>
  </si>
  <si>
    <r>
      <rPr>
        <sz val="11"/>
        <rFont val="方正仿宋_GBK"/>
        <family val="4"/>
      </rPr>
      <t>县乡村振兴局</t>
    </r>
  </si>
  <si>
    <r>
      <rPr>
        <sz val="11"/>
        <color indexed="8"/>
        <rFont val="方正仿宋_GBK"/>
        <family val="4"/>
      </rPr>
      <t>大营镇萂村村委会黑家邑民族团结进步农田提水灌溉项目</t>
    </r>
  </si>
  <si>
    <r>
      <rPr>
        <sz val="11"/>
        <color indexed="8"/>
        <rFont val="方正仿宋_GBK"/>
        <family val="4"/>
      </rPr>
      <t>基础设施建设</t>
    </r>
  </si>
  <si>
    <r>
      <rPr>
        <sz val="11"/>
        <color indexed="8"/>
        <rFont val="方正仿宋_GBK"/>
        <family val="4"/>
      </rPr>
      <t>大营镇萂村村委会黑家邑</t>
    </r>
  </si>
  <si>
    <r>
      <t>1.</t>
    </r>
    <r>
      <rPr>
        <sz val="11"/>
        <color indexed="8"/>
        <rFont val="方正仿宋_GBK"/>
        <family val="4"/>
      </rPr>
      <t>水源工程：原水池清淤</t>
    </r>
    <r>
      <rPr>
        <sz val="11"/>
        <color indexed="8"/>
        <rFont val="Times New Roman"/>
        <family val="1"/>
      </rPr>
      <t>1200</t>
    </r>
    <r>
      <rPr>
        <sz val="11"/>
        <color indexed="8"/>
        <rFont val="方正仿宋_GBK"/>
        <family val="4"/>
      </rPr>
      <t>立方米、</t>
    </r>
    <r>
      <rPr>
        <sz val="11"/>
        <color indexed="8"/>
        <rFont val="Times New Roman"/>
        <family val="1"/>
      </rPr>
      <t>C20</t>
    </r>
    <r>
      <rPr>
        <sz val="11"/>
        <color indexed="8"/>
        <rFont val="方正仿宋_GBK"/>
        <family val="4"/>
      </rPr>
      <t>混凝土浇筑明渠</t>
    </r>
    <r>
      <rPr>
        <sz val="11"/>
        <color indexed="8"/>
        <rFont val="Times New Roman"/>
        <family val="1"/>
      </rPr>
      <t>52</t>
    </r>
    <r>
      <rPr>
        <sz val="11"/>
        <color indexed="8"/>
        <rFont val="方正仿宋_GBK"/>
        <family val="4"/>
      </rPr>
      <t>立方米、</t>
    </r>
    <r>
      <rPr>
        <sz val="11"/>
        <color indexed="8"/>
        <rFont val="Times New Roman"/>
        <family val="1"/>
      </rPr>
      <t>1.2</t>
    </r>
    <r>
      <rPr>
        <sz val="11"/>
        <color indexed="8"/>
        <rFont val="方正仿宋_GBK"/>
        <family val="4"/>
      </rPr>
      <t>米高围栏栏杆</t>
    </r>
    <r>
      <rPr>
        <sz val="11"/>
        <color indexed="8"/>
        <rFont val="Times New Roman"/>
        <family val="1"/>
      </rPr>
      <t>250</t>
    </r>
    <r>
      <rPr>
        <sz val="11"/>
        <color indexed="8"/>
        <rFont val="方正仿宋_GBK"/>
        <family val="4"/>
      </rPr>
      <t>米；</t>
    </r>
    <r>
      <rPr>
        <sz val="11"/>
        <color indexed="8"/>
        <rFont val="Times New Roman"/>
        <family val="1"/>
      </rPr>
      <t>2.</t>
    </r>
    <r>
      <rPr>
        <sz val="11"/>
        <color indexed="8"/>
        <rFont val="方正仿宋_GBK"/>
        <family val="4"/>
      </rPr>
      <t>抽水管道工程：新建</t>
    </r>
    <r>
      <rPr>
        <sz val="11"/>
        <color indexed="8"/>
        <rFont val="Times New Roman"/>
        <family val="1"/>
      </rPr>
      <t>30</t>
    </r>
    <r>
      <rPr>
        <sz val="11"/>
        <color indexed="8"/>
        <rFont val="方正仿宋_GBK"/>
        <family val="4"/>
      </rPr>
      <t>平方米泵房一座、</t>
    </r>
    <r>
      <rPr>
        <sz val="11"/>
        <color indexed="8"/>
        <rFont val="Times New Roman"/>
        <family val="1"/>
      </rPr>
      <t>100</t>
    </r>
    <r>
      <rPr>
        <sz val="11"/>
        <color indexed="8"/>
        <rFont val="方正仿宋_GBK"/>
        <family val="4"/>
      </rPr>
      <t>米扬程离心泵</t>
    </r>
    <r>
      <rPr>
        <sz val="11"/>
        <color indexed="8"/>
        <rFont val="Times New Roman"/>
        <family val="1"/>
      </rPr>
      <t>2</t>
    </r>
    <r>
      <rPr>
        <sz val="11"/>
        <color indexed="8"/>
        <rFont val="方正仿宋_GBK"/>
        <family val="4"/>
      </rPr>
      <t>套、</t>
    </r>
    <r>
      <rPr>
        <sz val="11"/>
        <color indexed="8"/>
        <rFont val="Times New Roman"/>
        <family val="1"/>
      </rPr>
      <t>50KVA</t>
    </r>
    <r>
      <rPr>
        <sz val="11"/>
        <color indexed="8"/>
        <rFont val="方正仿宋_GBK"/>
        <family val="4"/>
      </rPr>
      <t>变压器</t>
    </r>
    <r>
      <rPr>
        <sz val="11"/>
        <color indexed="8"/>
        <rFont val="Times New Roman"/>
        <family val="1"/>
      </rPr>
      <t>1</t>
    </r>
    <r>
      <rPr>
        <sz val="11"/>
        <color indexed="8"/>
        <rFont val="方正仿宋_GBK"/>
        <family val="4"/>
      </rPr>
      <t>套、</t>
    </r>
    <r>
      <rPr>
        <sz val="11"/>
        <color indexed="8"/>
        <rFont val="Times New Roman"/>
        <family val="1"/>
      </rPr>
      <t>DN200</t>
    </r>
    <r>
      <rPr>
        <sz val="11"/>
        <color indexed="8"/>
        <rFont val="方正仿宋_GBK"/>
        <family val="4"/>
      </rPr>
      <t>镀锌钢管</t>
    </r>
    <r>
      <rPr>
        <sz val="11"/>
        <color indexed="8"/>
        <rFont val="Times New Roman"/>
        <family val="1"/>
      </rPr>
      <t>250</t>
    </r>
    <r>
      <rPr>
        <sz val="11"/>
        <color indexed="8"/>
        <rFont val="方正仿宋_GBK"/>
        <family val="4"/>
      </rPr>
      <t>米、</t>
    </r>
    <r>
      <rPr>
        <sz val="11"/>
        <color indexed="8"/>
        <rFont val="Times New Roman"/>
        <family val="1"/>
      </rPr>
      <t>C20</t>
    </r>
    <r>
      <rPr>
        <sz val="11"/>
        <color indexed="8"/>
        <rFont val="方正仿宋_GBK"/>
        <family val="4"/>
      </rPr>
      <t>混凝土浇筑镇墩</t>
    </r>
    <r>
      <rPr>
        <sz val="11"/>
        <color indexed="8"/>
        <rFont val="Times New Roman"/>
        <family val="1"/>
      </rPr>
      <t>13.5</t>
    </r>
    <r>
      <rPr>
        <sz val="11"/>
        <color indexed="8"/>
        <rFont val="方正仿宋_GBK"/>
        <family val="4"/>
      </rPr>
      <t>立方米、</t>
    </r>
    <r>
      <rPr>
        <sz val="11"/>
        <color indexed="8"/>
        <rFont val="Times New Roman"/>
        <family val="1"/>
      </rPr>
      <t>C20</t>
    </r>
    <r>
      <rPr>
        <sz val="11"/>
        <color indexed="8"/>
        <rFont val="方正仿宋_GBK"/>
        <family val="4"/>
      </rPr>
      <t>混凝土浇筑支墩</t>
    </r>
    <r>
      <rPr>
        <sz val="11"/>
        <color indexed="8"/>
        <rFont val="Times New Roman"/>
        <family val="1"/>
      </rPr>
      <t>9.29</t>
    </r>
    <r>
      <rPr>
        <sz val="11"/>
        <color indexed="8"/>
        <rFont val="方正仿宋_GBK"/>
        <family val="4"/>
      </rPr>
      <t>立方米；</t>
    </r>
    <r>
      <rPr>
        <sz val="11"/>
        <color indexed="8"/>
        <rFont val="Times New Roman"/>
        <family val="1"/>
      </rPr>
      <t>3.</t>
    </r>
    <r>
      <rPr>
        <sz val="11"/>
        <color indexed="8"/>
        <rFont val="方正仿宋_GBK"/>
        <family val="4"/>
      </rPr>
      <t>水池工程：</t>
    </r>
    <r>
      <rPr>
        <sz val="11"/>
        <color indexed="8"/>
        <rFont val="Times New Roman"/>
        <family val="1"/>
      </rPr>
      <t>C25</t>
    </r>
    <r>
      <rPr>
        <sz val="11"/>
        <color indexed="8"/>
        <rFont val="方正仿宋_GBK"/>
        <family val="4"/>
      </rPr>
      <t>砼浇筑容积</t>
    </r>
    <r>
      <rPr>
        <sz val="11"/>
        <color indexed="8"/>
        <rFont val="Times New Roman"/>
        <family val="1"/>
      </rPr>
      <t>500</t>
    </r>
    <r>
      <rPr>
        <sz val="11"/>
        <color indexed="8"/>
        <rFont val="方正仿宋_GBK"/>
        <family val="4"/>
      </rPr>
      <t>立方米水池一座、</t>
    </r>
    <r>
      <rPr>
        <sz val="11"/>
        <color indexed="8"/>
        <rFont val="Times New Roman"/>
        <family val="1"/>
      </rPr>
      <t>1.5</t>
    </r>
    <r>
      <rPr>
        <sz val="11"/>
        <color indexed="8"/>
        <rFont val="方正仿宋_GBK"/>
        <family val="4"/>
      </rPr>
      <t>米高栏杆</t>
    </r>
    <r>
      <rPr>
        <sz val="11"/>
        <color indexed="8"/>
        <rFont val="Times New Roman"/>
        <family val="1"/>
      </rPr>
      <t>89.5</t>
    </r>
    <r>
      <rPr>
        <sz val="11"/>
        <color indexed="8"/>
        <rFont val="方正仿宋_GBK"/>
        <family val="4"/>
      </rPr>
      <t>平方米；</t>
    </r>
    <r>
      <rPr>
        <sz val="11"/>
        <color indexed="8"/>
        <rFont val="Times New Roman"/>
        <family val="1"/>
      </rPr>
      <t>4.</t>
    </r>
    <r>
      <rPr>
        <sz val="11"/>
        <color indexed="8"/>
        <rFont val="方正仿宋_GBK"/>
        <family val="4"/>
      </rPr>
      <t>输水工程：</t>
    </r>
    <r>
      <rPr>
        <sz val="11"/>
        <color indexed="8"/>
        <rFont val="Times New Roman"/>
        <family val="1"/>
      </rPr>
      <t>DN200</t>
    </r>
    <r>
      <rPr>
        <sz val="11"/>
        <color indexed="8"/>
        <rFont val="方正仿宋_GBK"/>
        <family val="4"/>
      </rPr>
      <t>镀锌钢管</t>
    </r>
    <r>
      <rPr>
        <sz val="11"/>
        <color indexed="8"/>
        <rFont val="Times New Roman"/>
        <family val="1"/>
      </rPr>
      <t>1300</t>
    </r>
    <r>
      <rPr>
        <sz val="11"/>
        <color indexed="8"/>
        <rFont val="方正仿宋_GBK"/>
        <family val="4"/>
      </rPr>
      <t>米、</t>
    </r>
    <r>
      <rPr>
        <sz val="11"/>
        <color indexed="8"/>
        <rFont val="Times New Roman"/>
        <family val="1"/>
      </rPr>
      <t>DN200</t>
    </r>
    <r>
      <rPr>
        <sz val="11"/>
        <color indexed="8"/>
        <rFont val="方正仿宋_GBK"/>
        <family val="4"/>
      </rPr>
      <t>法兰片</t>
    </r>
    <r>
      <rPr>
        <sz val="11"/>
        <color indexed="8"/>
        <rFont val="Times New Roman"/>
        <family val="1"/>
      </rPr>
      <t>218</t>
    </r>
    <r>
      <rPr>
        <sz val="11"/>
        <color indexed="8"/>
        <rFont val="方正仿宋_GBK"/>
        <family val="4"/>
      </rPr>
      <t>副、小坝塘清淤</t>
    </r>
    <r>
      <rPr>
        <sz val="11"/>
        <color indexed="8"/>
        <rFont val="Times New Roman"/>
        <family val="1"/>
      </rPr>
      <t>3500</t>
    </r>
    <r>
      <rPr>
        <sz val="11"/>
        <color indexed="8"/>
        <rFont val="方正仿宋_GBK"/>
        <family val="4"/>
      </rPr>
      <t>立方米、</t>
    </r>
    <r>
      <rPr>
        <sz val="11"/>
        <color indexed="8"/>
        <rFont val="Times New Roman"/>
        <family val="1"/>
      </rPr>
      <t>C20</t>
    </r>
    <r>
      <rPr>
        <sz val="11"/>
        <color indexed="8"/>
        <rFont val="方正仿宋_GBK"/>
        <family val="4"/>
      </rPr>
      <t>混凝土浇筑镇墩</t>
    </r>
    <r>
      <rPr>
        <sz val="11"/>
        <color indexed="8"/>
        <rFont val="Times New Roman"/>
        <family val="1"/>
      </rPr>
      <t>70.20</t>
    </r>
    <r>
      <rPr>
        <sz val="11"/>
        <color indexed="8"/>
        <rFont val="方正仿宋_GBK"/>
        <family val="4"/>
      </rPr>
      <t>立方米、</t>
    </r>
    <r>
      <rPr>
        <sz val="11"/>
        <color indexed="8"/>
        <rFont val="Times New Roman"/>
        <family val="1"/>
      </rPr>
      <t>C20</t>
    </r>
    <r>
      <rPr>
        <sz val="11"/>
        <color indexed="8"/>
        <rFont val="方正仿宋_GBK"/>
        <family val="4"/>
      </rPr>
      <t>混凝土浇筑支墩</t>
    </r>
    <r>
      <rPr>
        <sz val="11"/>
        <color indexed="8"/>
        <rFont val="Times New Roman"/>
        <family val="1"/>
      </rPr>
      <t>47.09</t>
    </r>
    <r>
      <rPr>
        <sz val="11"/>
        <color indexed="8"/>
        <rFont val="方正仿宋_GBK"/>
        <family val="4"/>
      </rPr>
      <t>立方米等。</t>
    </r>
  </si>
  <si>
    <r>
      <rPr>
        <sz val="11"/>
        <color indexed="8"/>
        <rFont val="方正仿宋_GBK"/>
        <family val="4"/>
      </rPr>
      <t>有效改善萂村黑家邑</t>
    </r>
    <r>
      <rPr>
        <sz val="11"/>
        <color indexed="8"/>
        <rFont val="Times New Roman"/>
        <family val="1"/>
      </rPr>
      <t>1850</t>
    </r>
    <r>
      <rPr>
        <sz val="11"/>
        <color indexed="8"/>
        <rFont val="方正仿宋_GBK"/>
        <family val="4"/>
      </rPr>
      <t>亩农田灌溉用水困难问题；提高农业灌溉面积，增加有效灌溉，为群众解决用水困难问题，增大产值，增加农产品收入，提高群众农业生产收入；水池清淤，能够提升水体质量，同时改善整体环境卫生，实现村庄可持续发展，促进乡村振兴。</t>
    </r>
  </si>
  <si>
    <r>
      <rPr>
        <sz val="11"/>
        <color indexed="8"/>
        <rFont val="方正仿宋_GBK"/>
        <family val="4"/>
      </rPr>
      <t>大营镇人民政府</t>
    </r>
  </si>
  <si>
    <r>
      <rPr>
        <sz val="11"/>
        <color indexed="8"/>
        <rFont val="方正仿宋_GBK"/>
        <family val="4"/>
      </rPr>
      <t>县农业农村局、县民宗局</t>
    </r>
  </si>
  <si>
    <r>
      <rPr>
        <sz val="11"/>
        <color indexed="8"/>
        <rFont val="方正仿宋_GBK"/>
        <family val="4"/>
      </rPr>
      <t>宾居镇清河民族团结示范社区暨高标准农田道路基础设施配套建设项目</t>
    </r>
  </si>
  <si>
    <r>
      <rPr>
        <sz val="11"/>
        <color indexed="8"/>
        <rFont val="方正仿宋_GBK"/>
        <family val="4"/>
      </rPr>
      <t>清河社区</t>
    </r>
  </si>
  <si>
    <r>
      <t>新建机耕路</t>
    </r>
    <r>
      <rPr>
        <sz val="11"/>
        <rFont val="Times New Roman"/>
        <family val="1"/>
      </rPr>
      <t>6000</t>
    </r>
    <r>
      <rPr>
        <sz val="11"/>
        <rFont val="方正仿宋_GBK"/>
        <family val="4"/>
      </rPr>
      <t>米、轻钢栈道</t>
    </r>
    <r>
      <rPr>
        <sz val="11"/>
        <rFont val="Times New Roman"/>
        <family val="1"/>
      </rPr>
      <t>700</t>
    </r>
    <r>
      <rPr>
        <sz val="11"/>
        <rFont val="方正仿宋_GBK"/>
        <family val="4"/>
      </rPr>
      <t>米。</t>
    </r>
  </si>
  <si>
    <r>
      <rPr>
        <sz val="11"/>
        <color indexed="8"/>
        <rFont val="方正仿宋_GBK"/>
        <family val="4"/>
      </rPr>
      <t>该项目覆盖</t>
    </r>
    <r>
      <rPr>
        <sz val="11"/>
        <color indexed="8"/>
        <rFont val="Times New Roman"/>
        <family val="1"/>
      </rPr>
      <t>4000</t>
    </r>
    <r>
      <rPr>
        <sz val="11"/>
        <color indexed="8"/>
        <rFont val="方正仿宋_GBK"/>
        <family val="4"/>
      </rPr>
      <t>亩葱蒜葡萄农业产业，有效改善基础设施。</t>
    </r>
  </si>
  <si>
    <r>
      <rPr>
        <sz val="11"/>
        <color indexed="8"/>
        <rFont val="方正仿宋_GBK"/>
        <family val="4"/>
      </rPr>
      <t>宾居镇人民政府</t>
    </r>
  </si>
  <si>
    <r>
      <rPr>
        <sz val="11"/>
        <color indexed="8"/>
        <rFont val="方正仿宋_GBK"/>
        <family val="4"/>
      </rPr>
      <t>县农业农村局民宗局</t>
    </r>
  </si>
  <si>
    <r>
      <rPr>
        <sz val="11"/>
        <color indexed="8"/>
        <rFont val="方正仿宋_GBK"/>
        <family val="4"/>
      </rPr>
      <t>乔甸镇集镇农副产品交易中心示范项目</t>
    </r>
  </si>
  <si>
    <r>
      <rPr>
        <sz val="11"/>
        <color indexed="8"/>
        <rFont val="方正仿宋_GBK"/>
        <family val="4"/>
      </rPr>
      <t>乔甸镇</t>
    </r>
  </si>
  <si>
    <r>
      <rPr>
        <sz val="11"/>
        <color indexed="8"/>
        <rFont val="方正仿宋_GBK"/>
        <family val="4"/>
      </rPr>
      <t>建设</t>
    </r>
    <r>
      <rPr>
        <sz val="11"/>
        <color indexed="8"/>
        <rFont val="Times New Roman"/>
        <family val="1"/>
      </rPr>
      <t>16</t>
    </r>
    <r>
      <rPr>
        <sz val="11"/>
        <color indexed="8"/>
        <rFont val="方正仿宋_GBK"/>
        <family val="4"/>
      </rPr>
      <t>亩农副产品交易区（养殖交易区、果蔬交易区、副食产品交易区），其中交易区土地平整及场面硬化</t>
    </r>
    <r>
      <rPr>
        <sz val="11"/>
        <color indexed="8"/>
        <rFont val="Times New Roman"/>
        <family val="1"/>
      </rPr>
      <t>8000</t>
    </r>
    <r>
      <rPr>
        <sz val="11"/>
        <color indexed="8"/>
        <rFont val="方正仿宋_GBK"/>
        <family val="4"/>
      </rPr>
      <t>平方；挡土墙及围墙；</t>
    </r>
    <r>
      <rPr>
        <sz val="11"/>
        <color indexed="8"/>
        <rFont val="Times New Roman"/>
        <family val="1"/>
      </rPr>
      <t>30</t>
    </r>
    <r>
      <rPr>
        <sz val="11"/>
        <color indexed="8"/>
        <rFont val="方正仿宋_GBK"/>
        <family val="4"/>
      </rPr>
      <t>间交易用房；钢结构大棚建设</t>
    </r>
    <r>
      <rPr>
        <sz val="11"/>
        <color indexed="8"/>
        <rFont val="Times New Roman"/>
        <family val="1"/>
      </rPr>
      <t>6000</t>
    </r>
    <r>
      <rPr>
        <sz val="11"/>
        <color indexed="8"/>
        <rFont val="方正仿宋_GBK"/>
        <family val="4"/>
      </rPr>
      <t>平方米；停车场</t>
    </r>
    <r>
      <rPr>
        <sz val="11"/>
        <color indexed="8"/>
        <rFont val="Times New Roman"/>
        <family val="1"/>
      </rPr>
      <t>2000</t>
    </r>
    <r>
      <rPr>
        <sz val="11"/>
        <color indexed="8"/>
        <rFont val="方正仿宋_GBK"/>
        <family val="4"/>
      </rPr>
      <t>平方米；公厕建设</t>
    </r>
    <r>
      <rPr>
        <sz val="11"/>
        <color indexed="8"/>
        <rFont val="Times New Roman"/>
        <family val="1"/>
      </rPr>
      <t>1</t>
    </r>
    <r>
      <rPr>
        <sz val="11"/>
        <color indexed="8"/>
        <rFont val="方正仿宋_GBK"/>
        <family val="4"/>
      </rPr>
      <t>座。</t>
    </r>
  </si>
  <si>
    <r>
      <rPr>
        <sz val="11"/>
        <color indexed="8"/>
        <rFont val="方正仿宋_GBK"/>
        <family val="4"/>
      </rPr>
      <t>每年增加村集体受益不低于</t>
    </r>
    <r>
      <rPr>
        <sz val="11"/>
        <color indexed="8"/>
        <rFont val="Times New Roman"/>
        <family val="1"/>
      </rPr>
      <t>40</t>
    </r>
    <r>
      <rPr>
        <sz val="11"/>
        <color indexed="8"/>
        <rFont val="方正仿宋_GBK"/>
        <family val="4"/>
      </rPr>
      <t>万元</t>
    </r>
  </si>
  <si>
    <r>
      <rPr>
        <sz val="11"/>
        <color indexed="8"/>
        <rFont val="方正仿宋_GBK"/>
        <family val="4"/>
      </rPr>
      <t>乔甸镇人民政府</t>
    </r>
  </si>
  <si>
    <r>
      <rPr>
        <sz val="11"/>
        <color indexed="8"/>
        <rFont val="方正仿宋_GBK"/>
        <family val="4"/>
      </rPr>
      <t>县农业农村局</t>
    </r>
  </si>
  <si>
    <r>
      <rPr>
        <sz val="11"/>
        <color indexed="8"/>
        <rFont val="方正仿宋_GBK"/>
        <family val="4"/>
      </rPr>
      <t>乔甸镇雄鲁么片区生产用水改造提升项目</t>
    </r>
  </si>
  <si>
    <r>
      <rPr>
        <sz val="11"/>
        <color indexed="8"/>
        <rFont val="方正仿宋_GBK"/>
        <family val="4"/>
      </rPr>
      <t>新建</t>
    </r>
    <r>
      <rPr>
        <sz val="11"/>
        <color indexed="8"/>
        <rFont val="Times New Roman"/>
        <family val="1"/>
      </rPr>
      <t>1</t>
    </r>
    <r>
      <rPr>
        <sz val="11"/>
        <color indexed="8"/>
        <rFont val="方正仿宋_GBK"/>
        <family val="4"/>
      </rPr>
      <t>座进水池，改造一级、将二级泵站并更换相应机电设备。</t>
    </r>
  </si>
  <si>
    <r>
      <rPr>
        <sz val="11"/>
        <color indexed="8"/>
        <rFont val="方正仿宋_GBK"/>
        <family val="4"/>
      </rPr>
      <t>项目建成后将有效带动地方的产业发展，为地方经济的发展创造良好的条件，受益总户数</t>
    </r>
    <r>
      <rPr>
        <sz val="11"/>
        <color indexed="8"/>
        <rFont val="Times New Roman"/>
        <family val="1"/>
      </rPr>
      <t>434</t>
    </r>
    <r>
      <rPr>
        <sz val="11"/>
        <color indexed="8"/>
        <rFont val="方正仿宋_GBK"/>
        <family val="4"/>
      </rPr>
      <t>户。</t>
    </r>
    <r>
      <rPr>
        <sz val="11"/>
        <color indexed="8"/>
        <rFont val="Times New Roman"/>
        <family val="1"/>
      </rPr>
      <t>1965</t>
    </r>
    <r>
      <rPr>
        <sz val="11"/>
        <color indexed="8"/>
        <rFont val="方正仿宋_GBK"/>
        <family val="4"/>
      </rPr>
      <t>人，其中脱贫人口</t>
    </r>
    <r>
      <rPr>
        <sz val="11"/>
        <color indexed="8"/>
        <rFont val="Times New Roman"/>
        <family val="1"/>
      </rPr>
      <t>140</t>
    </r>
    <r>
      <rPr>
        <sz val="11"/>
        <color indexed="8"/>
        <rFont val="方正仿宋_GBK"/>
        <family val="4"/>
      </rPr>
      <t>户，</t>
    </r>
    <r>
      <rPr>
        <sz val="11"/>
        <color indexed="8"/>
        <rFont val="Times New Roman"/>
        <family val="1"/>
      </rPr>
      <t>585</t>
    </r>
    <r>
      <rPr>
        <sz val="11"/>
        <color indexed="8"/>
        <rFont val="方正仿宋_GBK"/>
        <family val="4"/>
      </rPr>
      <t>人。</t>
    </r>
  </si>
  <si>
    <r>
      <rPr>
        <sz val="11"/>
        <color indexed="8"/>
        <rFont val="方正仿宋_GBK"/>
        <family val="4"/>
      </rPr>
      <t>拉乌乡拉乌村委会罗成田村、箐门口村委会磨盘箐村、来凤村委会河底村、来凤大村产业配套建设项目</t>
    </r>
  </si>
  <si>
    <r>
      <rPr>
        <sz val="11"/>
        <color indexed="8"/>
        <rFont val="方正仿宋_GBK"/>
        <family val="4"/>
      </rPr>
      <t>宾川县拉乌乡罗成田</t>
    </r>
    <r>
      <rPr>
        <sz val="11"/>
        <color indexed="8"/>
        <rFont val="Times New Roman"/>
        <family val="1"/>
      </rPr>
      <t xml:space="preserve"> </t>
    </r>
    <r>
      <rPr>
        <sz val="11"/>
        <color indexed="8"/>
        <rFont val="方正仿宋_GBK"/>
        <family val="4"/>
      </rPr>
      <t>村委会、箐门口村委会、来凤村委会</t>
    </r>
  </si>
  <si>
    <r>
      <t>配套建设拉乌乡拉乌村委会罗田村、箐门口村委会磨盘箐村、来凤村委会河底村、来凤大村核桃产业区采收配套</t>
    </r>
    <r>
      <rPr>
        <sz val="11"/>
        <rFont val="方正仿宋_GBK"/>
        <family val="4"/>
      </rPr>
      <t>道路设施</t>
    </r>
    <r>
      <rPr>
        <sz val="11"/>
        <rFont val="Times New Roman"/>
        <family val="1"/>
      </rPr>
      <t>14.73</t>
    </r>
    <r>
      <rPr>
        <sz val="11"/>
        <rFont val="方正仿宋_GBK"/>
        <family val="4"/>
      </rPr>
      <t>公里，投资</t>
    </r>
    <r>
      <rPr>
        <sz val="11"/>
        <rFont val="Times New Roman"/>
        <family val="1"/>
      </rPr>
      <t>400</t>
    </r>
    <r>
      <rPr>
        <sz val="11"/>
        <rFont val="方正仿宋_GBK"/>
        <family val="4"/>
      </rPr>
      <t>万元。</t>
    </r>
  </si>
  <si>
    <r>
      <rPr>
        <sz val="11"/>
        <color indexed="8"/>
        <rFont val="方正仿宋_GBK"/>
        <family val="4"/>
      </rPr>
      <t>项目建成后，有效改善拉乌核桃产业交通运输状况，采收受益人口</t>
    </r>
    <r>
      <rPr>
        <sz val="11"/>
        <color indexed="8"/>
        <rFont val="Times New Roman"/>
        <family val="1"/>
      </rPr>
      <t>4003</t>
    </r>
    <r>
      <rPr>
        <sz val="11"/>
        <color indexed="8"/>
        <rFont val="方正仿宋_GBK"/>
        <family val="4"/>
      </rPr>
      <t>人，其中脱贫人口</t>
    </r>
    <r>
      <rPr>
        <sz val="11"/>
        <color indexed="8"/>
        <rFont val="Times New Roman"/>
        <family val="1"/>
      </rPr>
      <t>883</t>
    </r>
    <r>
      <rPr>
        <sz val="11"/>
        <color indexed="8"/>
        <rFont val="方正仿宋_GBK"/>
        <family val="4"/>
      </rPr>
      <t>人，。</t>
    </r>
  </si>
  <si>
    <r>
      <rPr>
        <sz val="11"/>
        <color indexed="8"/>
        <rFont val="方正仿宋_GBK"/>
        <family val="4"/>
      </rPr>
      <t>州城镇蹇街村委会三条沟村产业配套建设项目</t>
    </r>
  </si>
  <si>
    <r>
      <rPr>
        <sz val="11"/>
        <color indexed="8"/>
        <rFont val="方正仿宋_GBK"/>
        <family val="4"/>
      </rPr>
      <t>州城镇蹇街村委会三条沟村</t>
    </r>
  </si>
  <si>
    <r>
      <rPr>
        <sz val="11"/>
        <color indexed="8"/>
        <rFont val="方正仿宋_GBK"/>
        <family val="4"/>
      </rPr>
      <t>配套建设生产运输道路</t>
    </r>
    <r>
      <rPr>
        <sz val="11"/>
        <color indexed="8"/>
        <rFont val="Times New Roman"/>
        <family val="1"/>
      </rPr>
      <t>1080</t>
    </r>
    <r>
      <rPr>
        <sz val="11"/>
        <color indexed="8"/>
        <rFont val="方正仿宋_GBK"/>
        <family val="4"/>
      </rPr>
      <t>米，排灌沟渠</t>
    </r>
    <r>
      <rPr>
        <sz val="11"/>
        <color indexed="8"/>
        <rFont val="Times New Roman"/>
        <family val="1"/>
      </rPr>
      <t>2540</t>
    </r>
    <r>
      <rPr>
        <sz val="11"/>
        <color indexed="8"/>
        <rFont val="方正仿宋_GBK"/>
        <family val="4"/>
      </rPr>
      <t>米；建设田间生产道路</t>
    </r>
    <r>
      <rPr>
        <sz val="11"/>
        <color indexed="8"/>
        <rFont val="Times New Roman"/>
        <family val="1"/>
      </rPr>
      <t>1714</t>
    </r>
    <r>
      <rPr>
        <sz val="11"/>
        <color indexed="8"/>
        <rFont val="方正仿宋_GBK"/>
        <family val="4"/>
      </rPr>
      <t>米，配套排灌沟渠</t>
    </r>
    <r>
      <rPr>
        <sz val="11"/>
        <color indexed="8"/>
        <rFont val="Times New Roman"/>
        <family val="1"/>
      </rPr>
      <t>1714</t>
    </r>
    <r>
      <rPr>
        <sz val="11"/>
        <color indexed="8"/>
        <rFont val="方正仿宋_GBK"/>
        <family val="4"/>
      </rPr>
      <t>米；建设田间排灌沟渠</t>
    </r>
    <r>
      <rPr>
        <sz val="11"/>
        <color indexed="8"/>
        <rFont val="Times New Roman"/>
        <family val="1"/>
      </rPr>
      <t>2400</t>
    </r>
    <r>
      <rPr>
        <sz val="11"/>
        <color indexed="8"/>
        <rFont val="方正仿宋_GBK"/>
        <family val="4"/>
      </rPr>
      <t>米。</t>
    </r>
  </si>
  <si>
    <r>
      <rPr>
        <sz val="11"/>
        <color indexed="8"/>
        <rFont val="方正仿宋_GBK"/>
        <family val="4"/>
      </rPr>
      <t>有效改善</t>
    </r>
    <r>
      <rPr>
        <sz val="11"/>
        <color indexed="8"/>
        <rFont val="Times New Roman"/>
        <family val="1"/>
      </rPr>
      <t>350</t>
    </r>
    <r>
      <rPr>
        <sz val="11"/>
        <color indexed="8"/>
        <rFont val="方正仿宋_GBK"/>
        <family val="4"/>
      </rPr>
      <t>亩农田道路、沟渠等基础设施</t>
    </r>
  </si>
  <si>
    <r>
      <rPr>
        <sz val="11"/>
        <color indexed="8"/>
        <rFont val="方正仿宋_GBK"/>
        <family val="4"/>
      </rPr>
      <t>州城镇人民政府</t>
    </r>
  </si>
  <si>
    <r>
      <rPr>
        <sz val="11"/>
        <color indexed="8"/>
        <rFont val="方正仿宋_GBK"/>
        <family val="4"/>
      </rPr>
      <t>宾居镇杨官村委会石榴园村、小乔甸村产业配套设施建设项目</t>
    </r>
  </si>
  <si>
    <r>
      <rPr>
        <sz val="11"/>
        <color indexed="8"/>
        <rFont val="方正仿宋_GBK"/>
        <family val="4"/>
      </rPr>
      <t>宾居镇杨官村委会石榴园村、小乔甸村</t>
    </r>
  </si>
  <si>
    <t>石榴园村河堤延伸改造390米；农田灌溉输水渠改造3700米，小乔甸村河堤改造1200米及片区道路配套设施600米。</t>
  </si>
  <si>
    <r>
      <rPr>
        <sz val="11"/>
        <color indexed="8"/>
        <rFont val="方正仿宋_GBK"/>
        <family val="4"/>
      </rPr>
      <t>改善石榴园村、小乔甸村农业生产基础设施条件，覆盖葱蒜种植面</t>
    </r>
    <r>
      <rPr>
        <sz val="11"/>
        <color indexed="8"/>
        <rFont val="Times New Roman"/>
        <family val="1"/>
      </rPr>
      <t>320</t>
    </r>
    <r>
      <rPr>
        <sz val="11"/>
        <color indexed="8"/>
        <rFont val="方正仿宋_GBK"/>
        <family val="4"/>
      </rPr>
      <t>亩，葡萄种植面</t>
    </r>
    <r>
      <rPr>
        <sz val="11"/>
        <color indexed="8"/>
        <rFont val="Times New Roman"/>
        <family val="1"/>
      </rPr>
      <t>500</t>
    </r>
    <r>
      <rPr>
        <sz val="11"/>
        <color indexed="8"/>
        <rFont val="方正仿宋_GBK"/>
        <family val="4"/>
      </rPr>
      <t>亩，有效改善农户农田灌溉和农副产品运输条件，改善农业生产基础设施条件；项目建成后将有效带动地方的产业发展，为地方经济的发展创造良好的条件，受益人口</t>
    </r>
    <r>
      <rPr>
        <sz val="11"/>
        <color indexed="8"/>
        <rFont val="Times New Roman"/>
        <family val="1"/>
      </rPr>
      <t>1535</t>
    </r>
    <r>
      <rPr>
        <sz val="11"/>
        <color indexed="8"/>
        <rFont val="方正仿宋_GBK"/>
        <family val="4"/>
      </rPr>
      <t>口：其中脱贫人口</t>
    </r>
    <r>
      <rPr>
        <sz val="11"/>
        <color indexed="8"/>
        <rFont val="Times New Roman"/>
        <family val="1"/>
      </rPr>
      <t>196</t>
    </r>
    <r>
      <rPr>
        <sz val="11"/>
        <color indexed="8"/>
        <rFont val="方正仿宋_GBK"/>
        <family val="4"/>
      </rPr>
      <t>人</t>
    </r>
  </si>
  <si>
    <t>......</t>
  </si>
  <si>
    <t>畜牧生产</t>
  </si>
  <si>
    <r>
      <rPr>
        <sz val="11"/>
        <rFont val="方正仿宋_GBK"/>
        <family val="4"/>
      </rPr>
      <t>宾川县万头奶牛养殖示范片区建设配套工程</t>
    </r>
  </si>
  <si>
    <r>
      <rPr>
        <sz val="11"/>
        <color indexed="8"/>
        <rFont val="方正仿宋_GBK"/>
        <family val="4"/>
      </rPr>
      <t>鸡足山镇大坝子村委会鸡坪关</t>
    </r>
  </si>
  <si>
    <r>
      <t>1.</t>
    </r>
    <r>
      <rPr>
        <sz val="11"/>
        <rFont val="仿宋_GB2312"/>
        <family val="3"/>
      </rPr>
      <t>园区道路配套设施</t>
    </r>
    <r>
      <rPr>
        <sz val="11"/>
        <rFont val="仿宋_GB2312"/>
        <family val="3"/>
      </rPr>
      <t>2894</t>
    </r>
    <r>
      <rPr>
        <sz val="11"/>
        <rFont val="仿宋_GB2312"/>
        <family val="3"/>
      </rPr>
      <t>米</t>
    </r>
    <r>
      <rPr>
        <sz val="11"/>
        <rFont val="仿宋_GB2312"/>
        <family val="3"/>
      </rPr>
      <t>，</t>
    </r>
    <r>
      <rPr>
        <sz val="11"/>
        <rFont val="仿宋_GB2312"/>
        <family val="3"/>
      </rPr>
      <t xml:space="preserve"> 2.</t>
    </r>
    <r>
      <rPr>
        <sz val="11"/>
        <rFont val="仿宋_GB2312"/>
        <family val="3"/>
      </rPr>
      <t>灌溉蓄水池</t>
    </r>
    <r>
      <rPr>
        <sz val="11"/>
        <rFont val="仿宋_GB2312"/>
        <family val="3"/>
      </rPr>
      <t>3000</t>
    </r>
    <r>
      <rPr>
        <sz val="11"/>
        <rFont val="仿宋_GB2312"/>
        <family val="3"/>
      </rPr>
      <t>立方</t>
    </r>
    <r>
      <rPr>
        <sz val="11"/>
        <rFont val="仿宋_GB2312"/>
        <family val="3"/>
      </rPr>
      <t>2</t>
    </r>
    <r>
      <rPr>
        <sz val="11"/>
        <rFont val="仿宋_GB2312"/>
        <family val="3"/>
      </rPr>
      <t>个，共</t>
    </r>
    <r>
      <rPr>
        <sz val="11"/>
        <rFont val="仿宋_GB2312"/>
        <family val="3"/>
      </rPr>
      <t>6000</t>
    </r>
    <r>
      <rPr>
        <sz val="11"/>
        <rFont val="仿宋_GB2312"/>
        <family val="3"/>
      </rPr>
      <t>立方，</t>
    </r>
    <r>
      <rPr>
        <sz val="11"/>
        <rFont val="仿宋_GB2312"/>
        <family val="3"/>
      </rPr>
      <t>3.</t>
    </r>
    <r>
      <rPr>
        <sz val="11"/>
        <rFont val="仿宋_GB2312"/>
        <family val="3"/>
      </rPr>
      <t>灌溉输水管</t>
    </r>
    <r>
      <rPr>
        <sz val="11"/>
        <rFont val="仿宋_GB2312"/>
        <family val="3"/>
      </rPr>
      <t>2000</t>
    </r>
    <r>
      <rPr>
        <sz val="11"/>
        <rFont val="仿宋_GB2312"/>
        <family val="3"/>
      </rPr>
      <t>米（</t>
    </r>
    <r>
      <rPr>
        <sz val="11"/>
        <rFont val="仿宋_GB2312"/>
        <family val="3"/>
      </rPr>
      <t>DN200X8</t>
    </r>
    <r>
      <rPr>
        <sz val="11"/>
        <rFont val="仿宋_GB2312"/>
        <family val="3"/>
      </rPr>
      <t>）</t>
    </r>
    <r>
      <rPr>
        <sz val="11"/>
        <rFont val="仿宋_GB2312"/>
        <family val="3"/>
      </rPr>
      <t>4.</t>
    </r>
    <r>
      <rPr>
        <sz val="11"/>
        <rFont val="仿宋_GB2312"/>
        <family val="3"/>
      </rPr>
      <t>青贮窖</t>
    </r>
    <r>
      <rPr>
        <sz val="11"/>
        <rFont val="仿宋_GB2312"/>
        <family val="3"/>
      </rPr>
      <t>8</t>
    </r>
    <r>
      <rPr>
        <sz val="11"/>
        <rFont val="仿宋_GB2312"/>
        <family val="3"/>
      </rPr>
      <t>个</t>
    </r>
    <r>
      <rPr>
        <sz val="11"/>
        <rFont val="仿宋_GB2312"/>
        <family val="3"/>
      </rPr>
      <t>12800</t>
    </r>
    <r>
      <rPr>
        <sz val="11"/>
        <rFont val="宋体"/>
        <family val="0"/>
      </rPr>
      <t>㎡</t>
    </r>
    <r>
      <rPr>
        <sz val="11"/>
        <rFont val="仿宋_GB2312"/>
        <family val="3"/>
      </rPr>
      <t>。</t>
    </r>
  </si>
  <si>
    <r>
      <t>年上缴税收</t>
    </r>
    <r>
      <rPr>
        <sz val="11"/>
        <color indexed="8"/>
        <rFont val="Times New Roman"/>
        <family val="1"/>
      </rPr>
      <t>1600</t>
    </r>
    <r>
      <rPr>
        <sz val="11"/>
        <color indexed="8"/>
        <rFont val="方正仿宋_GBK"/>
        <family val="4"/>
      </rPr>
      <t>万元，带动群众创收</t>
    </r>
    <r>
      <rPr>
        <sz val="11"/>
        <color indexed="8"/>
        <rFont val="Times New Roman"/>
        <family val="1"/>
      </rPr>
      <t>1</t>
    </r>
    <r>
      <rPr>
        <sz val="11"/>
        <color indexed="8"/>
        <rFont val="方正仿宋_GBK"/>
        <family val="4"/>
      </rPr>
      <t>亿多元；解决就业</t>
    </r>
    <r>
      <rPr>
        <sz val="11"/>
        <color indexed="8"/>
        <rFont val="Times New Roman"/>
        <family val="1"/>
      </rPr>
      <t>130</t>
    </r>
    <r>
      <rPr>
        <sz val="11"/>
        <color indexed="8"/>
        <rFont val="方正仿宋_GBK"/>
        <family val="4"/>
      </rPr>
      <t>人，带动就业</t>
    </r>
    <r>
      <rPr>
        <sz val="11"/>
        <color indexed="8"/>
        <rFont val="Times New Roman"/>
        <family val="1"/>
      </rPr>
      <t>700</t>
    </r>
    <r>
      <rPr>
        <sz val="11"/>
        <color indexed="8"/>
        <rFont val="方正仿宋_GBK"/>
        <family val="4"/>
      </rPr>
      <t>多人，</t>
    </r>
    <r>
      <rPr>
        <sz val="11"/>
        <color indexed="8"/>
        <rFont val="Times New Roman"/>
        <family val="1"/>
      </rPr>
      <t>8</t>
    </r>
    <r>
      <rPr>
        <sz val="11"/>
        <color indexed="8"/>
        <rFont val="方正仿宋_GBK"/>
        <family val="4"/>
      </rPr>
      <t>个</t>
    </r>
    <r>
      <rPr>
        <sz val="11"/>
        <color indexed="8"/>
        <rFont val="Times New Roman"/>
        <family val="1"/>
      </rPr>
      <t>12800</t>
    </r>
    <r>
      <rPr>
        <sz val="11"/>
        <color indexed="8"/>
        <rFont val="方正仿宋_GBK"/>
        <family val="4"/>
      </rPr>
      <t>立方青贮窖为经营性项目，按</t>
    </r>
    <r>
      <rPr>
        <sz val="11"/>
        <color indexed="8"/>
        <rFont val="Times New Roman"/>
        <family val="1"/>
      </rPr>
      <t>847</t>
    </r>
    <r>
      <rPr>
        <sz val="11"/>
        <color indexed="8"/>
        <rFont val="方正仿宋_GBK"/>
        <family val="4"/>
      </rPr>
      <t>万元的</t>
    </r>
    <r>
      <rPr>
        <sz val="11"/>
        <color indexed="8"/>
        <rFont val="Times New Roman"/>
        <family val="1"/>
      </rPr>
      <t>4%</t>
    </r>
    <r>
      <rPr>
        <sz val="11"/>
        <color indexed="8"/>
        <rFont val="方正仿宋_GBK"/>
        <family val="4"/>
      </rPr>
      <t>的收益（</t>
    </r>
    <r>
      <rPr>
        <sz val="11"/>
        <color indexed="8"/>
        <rFont val="Times New Roman"/>
        <family val="1"/>
      </rPr>
      <t>34.96</t>
    </r>
    <r>
      <rPr>
        <sz val="11"/>
        <color indexed="8"/>
        <rFont val="方正仿宋_GBK"/>
        <family val="4"/>
      </rPr>
      <t>万元），由各村委会确权比例进行分配，用于巩固拓展脱贫攻坚成果公益事业支出。</t>
    </r>
  </si>
  <si>
    <t>基础设施建设</t>
  </si>
  <si>
    <t>……</t>
  </si>
  <si>
    <t>林业改革发展</t>
  </si>
  <si>
    <t>产业发展</t>
  </si>
  <si>
    <t>农村综合改革</t>
  </si>
  <si>
    <t>五</t>
  </si>
  <si>
    <t>乡村旅游</t>
  </si>
  <si>
    <r>
      <rPr>
        <sz val="11"/>
        <color indexed="8"/>
        <rFont val="方正仿宋_GBK"/>
        <family val="4"/>
      </rPr>
      <t>平川镇盘谷村委会文旅产业发展综合提升项目</t>
    </r>
  </si>
  <si>
    <r>
      <rPr>
        <sz val="11"/>
        <color indexed="8"/>
        <rFont val="方正仿宋_GBK"/>
        <family val="4"/>
      </rPr>
      <t>宾川县平川镇盘谷村委会会</t>
    </r>
  </si>
  <si>
    <r>
      <t>1.</t>
    </r>
    <r>
      <rPr>
        <sz val="11"/>
        <rFont val="方正仿宋_GBK"/>
        <family val="4"/>
      </rPr>
      <t>对省级文保单位民国时期名人碑刻群和省级历史文化名镇盘古村保护点进行保护开发；</t>
    </r>
    <r>
      <rPr>
        <sz val="11"/>
        <rFont val="Times New Roman"/>
        <family val="1"/>
      </rPr>
      <t>2.</t>
    </r>
    <r>
      <rPr>
        <sz val="11"/>
        <rFont val="方正仿宋_GBK"/>
        <family val="4"/>
      </rPr>
      <t>提升改造旅游公厕一座约</t>
    </r>
    <r>
      <rPr>
        <sz val="11"/>
        <rFont val="Times New Roman"/>
        <family val="1"/>
      </rPr>
      <t>30</t>
    </r>
    <r>
      <rPr>
        <sz val="11"/>
        <rFont val="方正仿宋_GBK"/>
        <family val="4"/>
      </rPr>
      <t>平方米；</t>
    </r>
    <r>
      <rPr>
        <sz val="11"/>
        <rFont val="Times New Roman"/>
        <family val="1"/>
      </rPr>
      <t>3.</t>
    </r>
    <r>
      <rPr>
        <sz val="11"/>
        <rFont val="方正仿宋_GBK"/>
        <family val="4"/>
      </rPr>
      <t>完善停车区、休闲区等旅游服务配套设施和环境提升设施；</t>
    </r>
    <r>
      <rPr>
        <sz val="11"/>
        <rFont val="Times New Roman"/>
        <family val="1"/>
      </rPr>
      <t>4.</t>
    </r>
    <r>
      <rPr>
        <sz val="11"/>
        <rFont val="方正仿宋_GBK"/>
        <family val="4"/>
      </rPr>
      <t>景区道路配套设施</t>
    </r>
    <r>
      <rPr>
        <sz val="11"/>
        <rFont val="Times New Roman"/>
        <family val="1"/>
      </rPr>
      <t>4000</t>
    </r>
    <r>
      <rPr>
        <sz val="11"/>
        <rFont val="方正仿宋_GBK"/>
        <family val="4"/>
      </rPr>
      <t>平米；</t>
    </r>
    <r>
      <rPr>
        <sz val="11"/>
        <rFont val="Times New Roman"/>
        <family val="1"/>
      </rPr>
      <t>5.</t>
    </r>
    <r>
      <rPr>
        <sz val="11"/>
        <rFont val="方正仿宋_GBK"/>
        <family val="4"/>
      </rPr>
      <t>新建及改造排水沟</t>
    </r>
    <r>
      <rPr>
        <sz val="11"/>
        <rFont val="Times New Roman"/>
        <family val="1"/>
      </rPr>
      <t>960</t>
    </r>
    <r>
      <rPr>
        <sz val="11"/>
        <rFont val="方正仿宋_GBK"/>
        <family val="4"/>
      </rPr>
      <t>米</t>
    </r>
  </si>
  <si>
    <r>
      <rPr>
        <sz val="11"/>
        <color indexed="8"/>
        <rFont val="方正仿宋_GBK"/>
        <family val="4"/>
      </rPr>
      <t>通过盘谷古村保护点的文旅项目提升，预计乡村旅游开发景点接待游客数量大于</t>
    </r>
    <r>
      <rPr>
        <sz val="11"/>
        <color indexed="8"/>
        <rFont val="Times New Roman"/>
        <family val="1"/>
      </rPr>
      <t>4000</t>
    </r>
    <r>
      <rPr>
        <sz val="11"/>
        <color indexed="8"/>
        <rFont val="方正仿宋_GBK"/>
        <family val="4"/>
      </rPr>
      <t>人带动增加贫困村收入</t>
    </r>
    <r>
      <rPr>
        <sz val="11"/>
        <color indexed="8"/>
        <rFont val="Times New Roman"/>
        <family val="1"/>
      </rPr>
      <t>2</t>
    </r>
    <r>
      <rPr>
        <sz val="11"/>
        <color indexed="8"/>
        <rFont val="方正仿宋_GBK"/>
        <family val="4"/>
      </rPr>
      <t>万元，带动增加贫困人口就业人数</t>
    </r>
    <r>
      <rPr>
        <sz val="11"/>
        <color indexed="8"/>
        <rFont val="Times New Roman"/>
        <family val="1"/>
      </rPr>
      <t>20</t>
    </r>
    <r>
      <rPr>
        <sz val="11"/>
        <color indexed="8"/>
        <rFont val="方正仿宋_GBK"/>
        <family val="4"/>
      </rPr>
      <t>人。</t>
    </r>
  </si>
  <si>
    <r>
      <rPr>
        <sz val="11"/>
        <color indexed="8"/>
        <rFont val="方正仿宋_GBK"/>
        <family val="4"/>
      </rPr>
      <t>平川镇人民政府</t>
    </r>
  </si>
  <si>
    <r>
      <rPr>
        <sz val="11"/>
        <color indexed="8"/>
        <rFont val="方正仿宋_GBK"/>
        <family val="4"/>
      </rPr>
      <t>宾川县文化和旅游局</t>
    </r>
  </si>
  <si>
    <t>六</t>
  </si>
  <si>
    <t>水利发展</t>
  </si>
  <si>
    <t>七</t>
  </si>
  <si>
    <t>农田建设</t>
  </si>
  <si>
    <r>
      <rPr>
        <sz val="10"/>
        <color indexed="8"/>
        <rFont val="方正仿宋_GBK"/>
        <family val="4"/>
      </rPr>
      <t>高标准农田建设</t>
    </r>
  </si>
  <si>
    <r>
      <rPr>
        <b/>
        <sz val="10"/>
        <color indexed="8"/>
        <rFont val="方正仿宋_GBK"/>
        <family val="4"/>
      </rPr>
      <t>是</t>
    </r>
  </si>
  <si>
    <r>
      <rPr>
        <sz val="10"/>
        <color indexed="8"/>
        <rFont val="方正仿宋_GBK"/>
        <family val="4"/>
      </rPr>
      <t>基础设施建设</t>
    </r>
  </si>
  <si>
    <t>力角镇、鸡足山镇</t>
  </si>
  <si>
    <r>
      <rPr>
        <sz val="10"/>
        <color indexed="8"/>
        <rFont val="方正仿宋_GBK"/>
        <family val="4"/>
      </rPr>
      <t>建设机耕路</t>
    </r>
    <r>
      <rPr>
        <sz val="10"/>
        <color indexed="8"/>
        <rFont val="Times New Roman"/>
        <family val="1"/>
      </rPr>
      <t>3</t>
    </r>
    <r>
      <rPr>
        <sz val="10"/>
        <color indexed="8"/>
        <rFont val="方正仿宋_GBK"/>
        <family val="4"/>
      </rPr>
      <t>条，机耕路配套排水沟</t>
    </r>
    <r>
      <rPr>
        <sz val="10"/>
        <color indexed="8"/>
        <rFont val="Times New Roman"/>
        <family val="1"/>
      </rPr>
      <t>3</t>
    </r>
    <r>
      <rPr>
        <sz val="10"/>
        <color indexed="8"/>
        <rFont val="方正仿宋_GBK"/>
        <family val="4"/>
      </rPr>
      <t>条，输水管</t>
    </r>
    <r>
      <rPr>
        <sz val="10"/>
        <color indexed="8"/>
        <rFont val="Times New Roman"/>
        <family val="1"/>
      </rPr>
      <t>3</t>
    </r>
    <r>
      <rPr>
        <sz val="10"/>
        <color indexed="8"/>
        <rFont val="方正仿宋_GBK"/>
        <family val="4"/>
      </rPr>
      <t>条。其中1#路长1802.5m，设计路宽4.5m，2#路长310.0m，设计路宽4.5m，3#路（团山村道路）长1559.0m，设计路宽5.0m。1#机耕路配套排水沟长1802.5m，2#机耕路配套排水沟长310.0m，3#机耕路（团山村道路）配套排水沟长372.0m，净空断面尺寸为0.3m×0.4m。1#输水管为DN200螺旋钢管，长4300m；2#输水管为DN250螺旋钢管，长2677.14m；3#连通管为DN250螺旋钢管，长350.53m。</t>
    </r>
  </si>
  <si>
    <r>
      <t>1500</t>
    </r>
    <r>
      <rPr>
        <sz val="10"/>
        <color indexed="8"/>
        <rFont val="方正仿宋_GBK"/>
        <family val="4"/>
      </rPr>
      <t>元</t>
    </r>
    <r>
      <rPr>
        <sz val="10"/>
        <color indexed="8"/>
        <rFont val="Times New Roman"/>
        <family val="1"/>
      </rPr>
      <t>/</t>
    </r>
    <r>
      <rPr>
        <sz val="10"/>
        <color indexed="8"/>
        <rFont val="方正仿宋_GBK"/>
        <family val="4"/>
      </rPr>
      <t>亩</t>
    </r>
  </si>
  <si>
    <r>
      <rPr>
        <sz val="10"/>
        <color indexed="8"/>
        <rFont val="方正仿宋_GBK"/>
        <family val="4"/>
      </rPr>
      <t>每亩增粮</t>
    </r>
    <r>
      <rPr>
        <sz val="10"/>
        <color indexed="8"/>
        <rFont val="Times New Roman"/>
        <family val="1"/>
      </rPr>
      <t>50</t>
    </r>
    <r>
      <rPr>
        <sz val="10"/>
        <color indexed="8"/>
        <rFont val="方正仿宋_GBK"/>
        <family val="4"/>
      </rPr>
      <t>公斤，省工</t>
    </r>
    <r>
      <rPr>
        <sz val="10"/>
        <color indexed="8"/>
        <rFont val="Times New Roman"/>
        <family val="1"/>
      </rPr>
      <t>85</t>
    </r>
    <r>
      <rPr>
        <sz val="10"/>
        <color indexed="8"/>
        <rFont val="方正仿宋_GBK"/>
        <family val="4"/>
      </rPr>
      <t>元，合计增加效益</t>
    </r>
    <r>
      <rPr>
        <sz val="10"/>
        <color indexed="8"/>
        <rFont val="Times New Roman"/>
        <family val="1"/>
      </rPr>
      <t>110.7</t>
    </r>
    <r>
      <rPr>
        <sz val="10"/>
        <color indexed="8"/>
        <rFont val="方正仿宋_GBK"/>
        <family val="4"/>
      </rPr>
      <t>万元。</t>
    </r>
  </si>
  <si>
    <t>农业农村局</t>
  </si>
  <si>
    <t>八</t>
  </si>
  <si>
    <t>林业草原生态保护恢复</t>
  </si>
  <si>
    <t>九</t>
  </si>
  <si>
    <t>农村环境整治</t>
  </si>
  <si>
    <r>
      <rPr>
        <sz val="11"/>
        <color indexed="8"/>
        <rFont val="方正仿宋_GBK"/>
        <family val="4"/>
      </rPr>
      <t>宾川县乡村振兴精品示范村建设项目</t>
    </r>
    <r>
      <rPr>
        <sz val="11"/>
        <color indexed="8"/>
        <rFont val="Times New Roman"/>
        <family val="1"/>
      </rPr>
      <t>—</t>
    </r>
    <r>
      <rPr>
        <sz val="11"/>
        <color indexed="8"/>
        <rFont val="方正仿宋_GBK"/>
        <family val="4"/>
      </rPr>
      <t>金牛镇罗官村委会菜甸村排污综合整治工程</t>
    </r>
  </si>
  <si>
    <r>
      <rPr>
        <sz val="11"/>
        <color indexed="8"/>
        <rFont val="方正仿宋_GBK"/>
        <family val="4"/>
      </rPr>
      <t>否</t>
    </r>
  </si>
  <si>
    <r>
      <rPr>
        <sz val="11"/>
        <color indexed="8"/>
        <rFont val="方正仿宋_GBK"/>
        <family val="4"/>
      </rPr>
      <t>金牛镇罗官村委会菜甸村</t>
    </r>
  </si>
  <si>
    <r>
      <rPr>
        <sz val="11"/>
        <color indexed="8"/>
        <rFont val="方正仿宋_GBK"/>
        <family val="4"/>
      </rPr>
      <t>安装</t>
    </r>
    <r>
      <rPr>
        <sz val="11"/>
        <color indexed="8"/>
        <rFont val="Times New Roman"/>
        <family val="1"/>
      </rPr>
      <t>Dn200</t>
    </r>
    <r>
      <rPr>
        <sz val="11"/>
        <color indexed="8"/>
        <rFont val="方正仿宋_GBK"/>
        <family val="4"/>
      </rPr>
      <t>波纹管</t>
    </r>
    <r>
      <rPr>
        <sz val="11"/>
        <color indexed="8"/>
        <rFont val="Times New Roman"/>
        <family val="1"/>
      </rPr>
      <t>1660</t>
    </r>
    <r>
      <rPr>
        <sz val="11"/>
        <color indexed="8"/>
        <rFont val="方正仿宋_GBK"/>
        <family val="4"/>
      </rPr>
      <t>米，项目设计建设</t>
    </r>
    <r>
      <rPr>
        <sz val="11"/>
        <color indexed="8"/>
        <rFont val="Times New Roman"/>
        <family val="1"/>
      </rPr>
      <t>1660</t>
    </r>
    <r>
      <rPr>
        <sz val="11"/>
        <color indexed="8"/>
        <rFont val="方正仿宋_GBK"/>
        <family val="4"/>
      </rPr>
      <t>米，</t>
    </r>
    <r>
      <rPr>
        <sz val="11"/>
        <color indexed="8"/>
        <rFont val="Times New Roman"/>
        <family val="1"/>
      </rPr>
      <t>Dn150PVC</t>
    </r>
    <r>
      <rPr>
        <sz val="11"/>
        <color indexed="8"/>
        <rFont val="方正仿宋_GBK"/>
        <family val="4"/>
      </rPr>
      <t>管</t>
    </r>
    <r>
      <rPr>
        <sz val="11"/>
        <color indexed="8"/>
        <rFont val="Times New Roman"/>
        <family val="1"/>
      </rPr>
      <t>1100</t>
    </r>
    <r>
      <rPr>
        <sz val="11"/>
        <color indexed="8"/>
        <rFont val="方正仿宋_GBK"/>
        <family val="4"/>
      </rPr>
      <t>米，污水检查井</t>
    </r>
    <r>
      <rPr>
        <sz val="11"/>
        <color indexed="8"/>
        <rFont val="Times New Roman"/>
        <family val="1"/>
      </rPr>
      <t>60</t>
    </r>
    <r>
      <rPr>
        <sz val="11"/>
        <color indexed="8"/>
        <rFont val="方正仿宋_GBK"/>
        <family val="4"/>
      </rPr>
      <t>眼，建设</t>
    </r>
    <r>
      <rPr>
        <sz val="11"/>
        <color indexed="8"/>
        <rFont val="Times New Roman"/>
        <family val="1"/>
      </rPr>
      <t>2000</t>
    </r>
    <r>
      <rPr>
        <sz val="11"/>
        <color indexed="8"/>
        <rFont val="方正仿宋_GBK"/>
        <family val="4"/>
      </rPr>
      <t>平方米生物净化塘一座。</t>
    </r>
  </si>
  <si>
    <r>
      <rPr>
        <sz val="11"/>
        <color indexed="8"/>
        <rFont val="方正仿宋_GBK"/>
        <family val="4"/>
      </rPr>
      <t>项目受益菜甸村</t>
    </r>
    <r>
      <rPr>
        <sz val="11"/>
        <color indexed="8"/>
        <rFont val="Times New Roman"/>
        <family val="1"/>
      </rPr>
      <t>54</t>
    </r>
    <r>
      <rPr>
        <sz val="11"/>
        <color indexed="8"/>
        <rFont val="方正仿宋_GBK"/>
        <family val="4"/>
      </rPr>
      <t>户</t>
    </r>
    <r>
      <rPr>
        <sz val="11"/>
        <color indexed="8"/>
        <rFont val="Times New Roman"/>
        <family val="1"/>
      </rPr>
      <t>264</t>
    </r>
    <r>
      <rPr>
        <sz val="11"/>
        <color indexed="8"/>
        <rFont val="方正仿宋_GBK"/>
        <family val="4"/>
      </rPr>
      <t>人，受益脱贫户</t>
    </r>
    <r>
      <rPr>
        <sz val="11"/>
        <color indexed="8"/>
        <rFont val="Times New Roman"/>
        <family val="1"/>
      </rPr>
      <t>3</t>
    </r>
    <r>
      <rPr>
        <sz val="11"/>
        <color indexed="8"/>
        <rFont val="方正仿宋_GBK"/>
        <family val="4"/>
      </rPr>
      <t>户</t>
    </r>
    <r>
      <rPr>
        <sz val="11"/>
        <color indexed="8"/>
        <rFont val="Times New Roman"/>
        <family val="1"/>
      </rPr>
      <t>6</t>
    </r>
    <r>
      <rPr>
        <sz val="11"/>
        <color indexed="8"/>
        <rFont val="方正仿宋_GBK"/>
        <family val="4"/>
      </rPr>
      <t>人</t>
    </r>
  </si>
  <si>
    <r>
      <rPr>
        <sz val="11"/>
        <color indexed="8"/>
        <rFont val="方正仿宋_GBK"/>
        <family val="4"/>
      </rPr>
      <t>金牛镇人民政府</t>
    </r>
  </si>
  <si>
    <r>
      <rPr>
        <sz val="11"/>
        <color indexed="8"/>
        <rFont val="方正仿宋_GBK"/>
        <family val="4"/>
      </rPr>
      <t>县环保局</t>
    </r>
  </si>
  <si>
    <r>
      <rPr>
        <sz val="11"/>
        <color indexed="8"/>
        <rFont val="方正仿宋_GBK"/>
        <family val="4"/>
      </rPr>
      <t>乔甸镇杨保村委会、大营镇大营村委会、力角镇力角村委会、平川镇平川村委会民族团结进步示范村暨污水处理设施配套管网建设项目（一期）</t>
    </r>
  </si>
  <si>
    <r>
      <rPr>
        <sz val="11"/>
        <color indexed="8"/>
        <rFont val="方正仿宋_GBK"/>
        <family val="4"/>
      </rPr>
      <t>乔甸镇杨保村委会、平川镇平川村委会</t>
    </r>
  </si>
  <si>
    <r>
      <rPr>
        <sz val="11"/>
        <rFont val="方正仿宋_GBK"/>
        <family val="4"/>
      </rPr>
      <t>新建乔甸镇杨保村委会污水管网</t>
    </r>
    <r>
      <rPr>
        <sz val="11"/>
        <rFont val="Times New Roman"/>
        <family val="1"/>
      </rPr>
      <t>3</t>
    </r>
    <r>
      <rPr>
        <sz val="11"/>
        <rFont val="方正仿宋_GBK"/>
        <family val="4"/>
      </rPr>
      <t>公里（含入户支管）其中新建</t>
    </r>
    <r>
      <rPr>
        <sz val="11"/>
        <rFont val="Times New Roman"/>
        <family val="1"/>
      </rPr>
      <t>DN300</t>
    </r>
    <r>
      <rPr>
        <sz val="11"/>
        <rFont val="方正仿宋_GBK"/>
        <family val="4"/>
      </rPr>
      <t>主管约</t>
    </r>
    <r>
      <rPr>
        <sz val="11"/>
        <rFont val="Times New Roman"/>
        <family val="1"/>
      </rPr>
      <t>2.5</t>
    </r>
    <r>
      <rPr>
        <sz val="11"/>
        <rFont val="方正仿宋_GBK"/>
        <family val="4"/>
      </rPr>
      <t>公里、污水检查井</t>
    </r>
    <r>
      <rPr>
        <sz val="11"/>
        <rFont val="Times New Roman"/>
        <family val="1"/>
      </rPr>
      <t>80</t>
    </r>
    <r>
      <rPr>
        <sz val="11"/>
        <rFont val="方正仿宋_GBK"/>
        <family val="4"/>
      </rPr>
      <t>座、沉沙井约</t>
    </r>
    <r>
      <rPr>
        <sz val="11"/>
        <rFont val="Times New Roman"/>
        <family val="1"/>
      </rPr>
      <t>60</t>
    </r>
    <r>
      <rPr>
        <sz val="11"/>
        <rFont val="方正仿宋_GBK"/>
        <family val="4"/>
      </rPr>
      <t>座、新建入户支管</t>
    </r>
    <r>
      <rPr>
        <sz val="11"/>
        <rFont val="Times New Roman"/>
        <family val="1"/>
      </rPr>
      <t>DN200</t>
    </r>
    <r>
      <rPr>
        <sz val="11"/>
        <rFont val="方正仿宋_GBK"/>
        <family val="4"/>
      </rPr>
      <t>和</t>
    </r>
    <r>
      <rPr>
        <sz val="11"/>
        <rFont val="Times New Roman"/>
        <family val="1"/>
      </rPr>
      <t>DN110</t>
    </r>
    <r>
      <rPr>
        <sz val="11"/>
        <rFont val="方正仿宋_GBK"/>
        <family val="4"/>
      </rPr>
      <t>约</t>
    </r>
    <r>
      <rPr>
        <sz val="11"/>
        <rFont val="Times New Roman"/>
        <family val="1"/>
      </rPr>
      <t>0.5</t>
    </r>
    <r>
      <rPr>
        <sz val="11"/>
        <rFont val="方正仿宋_GBK"/>
        <family val="4"/>
      </rPr>
      <t>公里；大营镇大营村委会污水管网</t>
    </r>
    <r>
      <rPr>
        <sz val="11"/>
        <rFont val="Times New Roman"/>
        <family val="1"/>
      </rPr>
      <t>2</t>
    </r>
    <r>
      <rPr>
        <sz val="11"/>
        <rFont val="方正仿宋_GBK"/>
        <family val="4"/>
      </rPr>
      <t>公里（含入户支管），其中新建</t>
    </r>
    <r>
      <rPr>
        <sz val="11"/>
        <rFont val="Times New Roman"/>
        <family val="1"/>
      </rPr>
      <t>DN300</t>
    </r>
    <r>
      <rPr>
        <sz val="11"/>
        <rFont val="方正仿宋_GBK"/>
        <family val="4"/>
      </rPr>
      <t>主管约</t>
    </r>
    <r>
      <rPr>
        <sz val="11"/>
        <rFont val="Times New Roman"/>
        <family val="1"/>
      </rPr>
      <t>1.6</t>
    </r>
    <r>
      <rPr>
        <sz val="11"/>
        <rFont val="方正仿宋_GBK"/>
        <family val="4"/>
      </rPr>
      <t>公里污水检查井</t>
    </r>
    <r>
      <rPr>
        <sz val="11"/>
        <rFont val="Times New Roman"/>
        <family val="1"/>
      </rPr>
      <t>70</t>
    </r>
    <r>
      <rPr>
        <sz val="11"/>
        <rFont val="方正仿宋_GBK"/>
        <family val="4"/>
      </rPr>
      <t>座、沉沙井约</t>
    </r>
    <r>
      <rPr>
        <sz val="11"/>
        <rFont val="Times New Roman"/>
        <family val="1"/>
      </rPr>
      <t>80</t>
    </r>
    <r>
      <rPr>
        <sz val="11"/>
        <rFont val="方正仿宋_GBK"/>
        <family val="4"/>
      </rPr>
      <t>座、新建入户支管</t>
    </r>
    <r>
      <rPr>
        <sz val="11"/>
        <rFont val="Times New Roman"/>
        <family val="1"/>
      </rPr>
      <t>DN200</t>
    </r>
    <r>
      <rPr>
        <sz val="11"/>
        <rFont val="方正仿宋_GBK"/>
        <family val="4"/>
      </rPr>
      <t>和</t>
    </r>
    <r>
      <rPr>
        <sz val="11"/>
        <rFont val="Times New Roman"/>
        <family val="1"/>
      </rPr>
      <t>DN110</t>
    </r>
    <r>
      <rPr>
        <sz val="11"/>
        <rFont val="方正仿宋_GBK"/>
        <family val="4"/>
      </rPr>
      <t>约</t>
    </r>
    <r>
      <rPr>
        <sz val="11"/>
        <rFont val="Times New Roman"/>
        <family val="1"/>
      </rPr>
      <t>0.4</t>
    </r>
    <r>
      <rPr>
        <sz val="11"/>
        <rFont val="方正仿宋_GBK"/>
        <family val="4"/>
      </rPr>
      <t>公里；力角镇力角村委会污水管网</t>
    </r>
    <r>
      <rPr>
        <sz val="11"/>
        <rFont val="Times New Roman"/>
        <family val="1"/>
      </rPr>
      <t>2</t>
    </r>
    <r>
      <rPr>
        <sz val="11"/>
        <rFont val="方正仿宋_GBK"/>
        <family val="4"/>
      </rPr>
      <t>公里（含入户支管）其中新建</t>
    </r>
    <r>
      <rPr>
        <sz val="11"/>
        <rFont val="Times New Roman"/>
        <family val="1"/>
      </rPr>
      <t>DN300</t>
    </r>
    <r>
      <rPr>
        <sz val="11"/>
        <rFont val="方正仿宋_GBK"/>
        <family val="4"/>
      </rPr>
      <t>主管约</t>
    </r>
    <r>
      <rPr>
        <sz val="11"/>
        <rFont val="Times New Roman"/>
        <family val="1"/>
      </rPr>
      <t>1.5</t>
    </r>
    <r>
      <rPr>
        <sz val="11"/>
        <rFont val="方正仿宋_GBK"/>
        <family val="4"/>
      </rPr>
      <t>公里污水检查井</t>
    </r>
    <r>
      <rPr>
        <sz val="11"/>
        <rFont val="Times New Roman"/>
        <family val="1"/>
      </rPr>
      <t>60</t>
    </r>
    <r>
      <rPr>
        <sz val="11"/>
        <rFont val="方正仿宋_GBK"/>
        <family val="4"/>
      </rPr>
      <t>座、沉沙井约</t>
    </r>
    <r>
      <rPr>
        <sz val="11"/>
        <rFont val="Times New Roman"/>
        <family val="1"/>
      </rPr>
      <t>65</t>
    </r>
    <r>
      <rPr>
        <sz val="11"/>
        <rFont val="方正仿宋_GBK"/>
        <family val="4"/>
      </rPr>
      <t>座、新建入户支管</t>
    </r>
    <r>
      <rPr>
        <sz val="11"/>
        <rFont val="Times New Roman"/>
        <family val="1"/>
      </rPr>
      <t>DN200</t>
    </r>
    <r>
      <rPr>
        <sz val="11"/>
        <rFont val="方正仿宋_GBK"/>
        <family val="4"/>
      </rPr>
      <t>和</t>
    </r>
    <r>
      <rPr>
        <sz val="11"/>
        <rFont val="Times New Roman"/>
        <family val="1"/>
      </rPr>
      <t>DN110</t>
    </r>
    <r>
      <rPr>
        <sz val="11"/>
        <rFont val="方正仿宋_GBK"/>
        <family val="4"/>
      </rPr>
      <t>约</t>
    </r>
    <r>
      <rPr>
        <sz val="11"/>
        <rFont val="Times New Roman"/>
        <family val="1"/>
      </rPr>
      <t>0.5</t>
    </r>
    <r>
      <rPr>
        <sz val="11"/>
        <rFont val="方正仿宋_GBK"/>
        <family val="4"/>
      </rPr>
      <t>公里；平川镇平川村委会污水管网建设</t>
    </r>
    <r>
      <rPr>
        <sz val="11"/>
        <rFont val="Times New Roman"/>
        <family val="1"/>
      </rPr>
      <t>3.5</t>
    </r>
    <r>
      <rPr>
        <sz val="11"/>
        <rFont val="方正仿宋_GBK"/>
        <family val="4"/>
      </rPr>
      <t>公里（含入户支管）其中新建</t>
    </r>
    <r>
      <rPr>
        <sz val="11"/>
        <rFont val="Times New Roman"/>
        <family val="1"/>
      </rPr>
      <t>DN300</t>
    </r>
    <r>
      <rPr>
        <sz val="11"/>
        <rFont val="方正仿宋_GBK"/>
        <family val="4"/>
      </rPr>
      <t>主管约</t>
    </r>
    <r>
      <rPr>
        <sz val="11"/>
        <rFont val="Times New Roman"/>
        <family val="1"/>
      </rPr>
      <t>2.8</t>
    </r>
    <r>
      <rPr>
        <sz val="11"/>
        <rFont val="方正仿宋_GBK"/>
        <family val="4"/>
      </rPr>
      <t>公里污水检查井</t>
    </r>
    <r>
      <rPr>
        <sz val="11"/>
        <rFont val="Times New Roman"/>
        <family val="1"/>
      </rPr>
      <t>90</t>
    </r>
    <r>
      <rPr>
        <sz val="11"/>
        <rFont val="方正仿宋_GBK"/>
        <family val="4"/>
      </rPr>
      <t>座、沉沙井约</t>
    </r>
    <r>
      <rPr>
        <sz val="11"/>
        <rFont val="Times New Roman"/>
        <family val="1"/>
      </rPr>
      <t>90</t>
    </r>
    <r>
      <rPr>
        <sz val="11"/>
        <rFont val="方正仿宋_GBK"/>
        <family val="4"/>
      </rPr>
      <t>座、新建入户支管</t>
    </r>
    <r>
      <rPr>
        <sz val="11"/>
        <rFont val="Times New Roman"/>
        <family val="1"/>
      </rPr>
      <t>DN200</t>
    </r>
    <r>
      <rPr>
        <sz val="11"/>
        <rFont val="方正仿宋_GBK"/>
        <family val="4"/>
      </rPr>
      <t>和</t>
    </r>
    <r>
      <rPr>
        <sz val="11"/>
        <rFont val="Times New Roman"/>
        <family val="1"/>
      </rPr>
      <t>DN110</t>
    </r>
    <r>
      <rPr>
        <sz val="11"/>
        <rFont val="方正仿宋_GBK"/>
        <family val="4"/>
      </rPr>
      <t>约</t>
    </r>
    <r>
      <rPr>
        <sz val="11"/>
        <rFont val="Times New Roman"/>
        <family val="1"/>
      </rPr>
      <t>0.7</t>
    </r>
    <r>
      <rPr>
        <sz val="11"/>
        <rFont val="方正仿宋_GBK"/>
        <family val="4"/>
      </rPr>
      <t>公里，预算投资</t>
    </r>
    <r>
      <rPr>
        <sz val="11"/>
        <rFont val="Times New Roman"/>
        <family val="1"/>
      </rPr>
      <t>800</t>
    </r>
    <r>
      <rPr>
        <sz val="11"/>
        <rFont val="方正仿宋_GBK"/>
        <family val="4"/>
      </rPr>
      <t>万元。</t>
    </r>
  </si>
  <si>
    <r>
      <rPr>
        <sz val="11"/>
        <color indexed="8"/>
        <rFont val="方正仿宋_GBK"/>
        <family val="4"/>
      </rPr>
      <t>解决群众排困难，改善村内人居环境，项目受益</t>
    </r>
    <r>
      <rPr>
        <sz val="11"/>
        <color indexed="8"/>
        <rFont val="Times New Roman"/>
        <family val="1"/>
      </rPr>
      <t>1554</t>
    </r>
    <r>
      <rPr>
        <sz val="11"/>
        <color indexed="8"/>
        <rFont val="方正仿宋_GBK"/>
        <family val="4"/>
      </rPr>
      <t>户，</t>
    </r>
    <r>
      <rPr>
        <sz val="11"/>
        <color indexed="8"/>
        <rFont val="Times New Roman"/>
        <family val="1"/>
      </rPr>
      <t>6168</t>
    </r>
    <r>
      <rPr>
        <sz val="11"/>
        <color indexed="8"/>
        <rFont val="方正仿宋_GBK"/>
        <family val="4"/>
      </rPr>
      <t>人，其中脱贫户</t>
    </r>
    <r>
      <rPr>
        <sz val="11"/>
        <color indexed="8"/>
        <rFont val="Times New Roman"/>
        <family val="1"/>
      </rPr>
      <t>229</t>
    </r>
    <r>
      <rPr>
        <sz val="11"/>
        <color indexed="8"/>
        <rFont val="方正仿宋_GBK"/>
        <family val="4"/>
      </rPr>
      <t>户，</t>
    </r>
    <r>
      <rPr>
        <sz val="11"/>
        <color indexed="8"/>
        <rFont val="Times New Roman"/>
        <family val="1"/>
      </rPr>
      <t>814</t>
    </r>
    <r>
      <rPr>
        <sz val="11"/>
        <color indexed="8"/>
        <rFont val="方正仿宋_GBK"/>
        <family val="4"/>
      </rPr>
      <t>人。</t>
    </r>
  </si>
  <si>
    <r>
      <rPr>
        <sz val="11"/>
        <color indexed="8"/>
        <rFont val="方正仿宋_GBK"/>
        <family val="4"/>
      </rPr>
      <t>县住房和城乡建设局</t>
    </r>
  </si>
  <si>
    <r>
      <rPr>
        <b/>
        <sz val="11"/>
        <color indexed="8"/>
        <rFont val="方正仿宋_GBK"/>
        <family val="4"/>
      </rPr>
      <t>十</t>
    </r>
  </si>
  <si>
    <r>
      <rPr>
        <b/>
        <sz val="11"/>
        <color indexed="8"/>
        <rFont val="方正仿宋_GBK"/>
        <family val="4"/>
      </rPr>
      <t>农村道路建设</t>
    </r>
  </si>
  <si>
    <r>
      <rPr>
        <sz val="11"/>
        <color indexed="8"/>
        <rFont val="方正仿宋_GBK"/>
        <family val="4"/>
      </rPr>
      <t>鸡足山镇上沧村委会基础设施建设巩固提升工程</t>
    </r>
  </si>
  <si>
    <r>
      <rPr>
        <sz val="11"/>
        <color indexed="8"/>
        <rFont val="方正仿宋_GBK"/>
        <family val="4"/>
      </rPr>
      <t>鸡足山镇上沧村</t>
    </r>
  </si>
  <si>
    <r>
      <t>1.</t>
    </r>
    <r>
      <rPr>
        <sz val="11"/>
        <color indexed="8"/>
        <rFont val="方正仿宋_GBK"/>
        <family val="4"/>
      </rPr>
      <t>村内主路硬化</t>
    </r>
    <r>
      <rPr>
        <sz val="11"/>
        <color indexed="8"/>
        <rFont val="Times New Roman"/>
        <family val="1"/>
      </rPr>
      <t>2</t>
    </r>
    <r>
      <rPr>
        <sz val="11"/>
        <color indexed="8"/>
        <rFont val="方正仿宋_GBK"/>
        <family val="4"/>
      </rPr>
      <t>条，总长</t>
    </r>
    <r>
      <rPr>
        <sz val="11"/>
        <color indexed="8"/>
        <rFont val="Times New Roman"/>
        <family val="1"/>
      </rPr>
      <t>1450m</t>
    </r>
    <r>
      <rPr>
        <sz val="11"/>
        <color indexed="8"/>
        <rFont val="方正仿宋_GBK"/>
        <family val="4"/>
      </rPr>
      <t>，宽</t>
    </r>
    <r>
      <rPr>
        <sz val="11"/>
        <color indexed="8"/>
        <rFont val="Times New Roman"/>
        <family val="1"/>
      </rPr>
      <t>4.5m</t>
    </r>
    <r>
      <rPr>
        <sz val="11"/>
        <color indexed="8"/>
        <rFont val="方正仿宋_GBK"/>
        <family val="4"/>
      </rPr>
      <t>，</t>
    </r>
    <r>
      <rPr>
        <sz val="11"/>
        <color indexed="8"/>
        <rFont val="Times New Roman"/>
        <family val="1"/>
      </rPr>
      <t>C30</t>
    </r>
    <r>
      <rPr>
        <sz val="11"/>
        <color indexed="8"/>
        <rFont val="方正仿宋_GBK"/>
        <family val="4"/>
      </rPr>
      <t>砼浇筑路面。</t>
    </r>
    <r>
      <rPr>
        <sz val="11"/>
        <color indexed="8"/>
        <rFont val="Times New Roman"/>
        <family val="1"/>
      </rPr>
      <t>2.</t>
    </r>
    <r>
      <rPr>
        <sz val="11"/>
        <color indexed="8"/>
        <rFont val="方正仿宋_GBK"/>
        <family val="4"/>
      </rPr>
      <t>村内支路硬化</t>
    </r>
    <r>
      <rPr>
        <sz val="11"/>
        <color indexed="8"/>
        <rFont val="Times New Roman"/>
        <family val="1"/>
      </rPr>
      <t>6</t>
    </r>
    <r>
      <rPr>
        <sz val="11"/>
        <color indexed="8"/>
        <rFont val="方正仿宋_GBK"/>
        <family val="4"/>
      </rPr>
      <t>条，总长</t>
    </r>
    <r>
      <rPr>
        <sz val="11"/>
        <color indexed="8"/>
        <rFont val="Times New Roman"/>
        <family val="1"/>
      </rPr>
      <t>450m</t>
    </r>
    <r>
      <rPr>
        <sz val="11"/>
        <color indexed="8"/>
        <rFont val="方正仿宋_GBK"/>
        <family val="4"/>
      </rPr>
      <t>，宽</t>
    </r>
    <r>
      <rPr>
        <sz val="11"/>
        <color indexed="8"/>
        <rFont val="Times New Roman"/>
        <family val="1"/>
      </rPr>
      <t>3.5m</t>
    </r>
    <r>
      <rPr>
        <sz val="11"/>
        <color indexed="8"/>
        <rFont val="方正仿宋_GBK"/>
        <family val="4"/>
      </rPr>
      <t>，</t>
    </r>
    <r>
      <rPr>
        <sz val="11"/>
        <color indexed="8"/>
        <rFont val="Times New Roman"/>
        <family val="1"/>
      </rPr>
      <t>C30</t>
    </r>
    <r>
      <rPr>
        <sz val="11"/>
        <color indexed="8"/>
        <rFont val="方正仿宋_GBK"/>
        <family val="4"/>
      </rPr>
      <t>砼浇筑路面。</t>
    </r>
    <r>
      <rPr>
        <sz val="11"/>
        <color indexed="8"/>
        <rFont val="Times New Roman"/>
        <family val="1"/>
      </rPr>
      <t>3.</t>
    </r>
    <r>
      <rPr>
        <sz val="11"/>
        <color indexed="8"/>
        <rFont val="方正仿宋_GBK"/>
        <family val="4"/>
      </rPr>
      <t>村内排洪沟建设，总长</t>
    </r>
    <r>
      <rPr>
        <sz val="11"/>
        <color indexed="8"/>
        <rFont val="Times New Roman"/>
        <family val="1"/>
      </rPr>
      <t>430m</t>
    </r>
    <r>
      <rPr>
        <sz val="11"/>
        <color indexed="8"/>
        <rFont val="方正仿宋_GBK"/>
        <family val="4"/>
      </rPr>
      <t>，断（</t>
    </r>
    <r>
      <rPr>
        <sz val="11"/>
        <color indexed="8"/>
        <rFont val="Times New Roman"/>
        <family val="1"/>
      </rPr>
      <t>2000*2500</t>
    </r>
    <r>
      <rPr>
        <sz val="11"/>
        <color indexed="8"/>
        <rFont val="方正仿宋_GBK"/>
        <family val="4"/>
      </rPr>
      <t>），</t>
    </r>
    <r>
      <rPr>
        <sz val="11"/>
        <color indexed="8"/>
        <rFont val="Times New Roman"/>
        <family val="1"/>
      </rPr>
      <t>C20</t>
    </r>
    <r>
      <rPr>
        <sz val="11"/>
        <color indexed="8"/>
        <rFont val="方正仿宋_GBK"/>
        <family val="4"/>
      </rPr>
      <t>砼浇筑排洪沟</t>
    </r>
    <r>
      <rPr>
        <sz val="11"/>
        <color indexed="8"/>
        <rFont val="Times New Roman"/>
        <family val="1"/>
      </rPr>
      <t>1677</t>
    </r>
    <r>
      <rPr>
        <sz val="11"/>
        <color indexed="8"/>
        <rFont val="方正仿宋_GBK"/>
        <family val="4"/>
      </rPr>
      <t>㎡。</t>
    </r>
    <r>
      <rPr>
        <sz val="11"/>
        <color indexed="8"/>
        <rFont val="Times New Roman"/>
        <family val="1"/>
      </rPr>
      <t>4.</t>
    </r>
    <r>
      <rPr>
        <sz val="11"/>
        <color indexed="8"/>
        <rFont val="方正仿宋_GBK"/>
        <family val="4"/>
      </rPr>
      <t>上沧一社田间沟改造，</t>
    </r>
    <r>
      <rPr>
        <sz val="11"/>
        <color indexed="8"/>
        <rFont val="Times New Roman"/>
        <family val="1"/>
      </rPr>
      <t>C20</t>
    </r>
    <r>
      <rPr>
        <sz val="11"/>
        <color indexed="8"/>
        <rFont val="方正仿宋_GBK"/>
        <family val="4"/>
      </rPr>
      <t>砼浇筑沟渠</t>
    </r>
    <r>
      <rPr>
        <sz val="11"/>
        <color indexed="8"/>
        <rFont val="Times New Roman"/>
        <family val="1"/>
      </rPr>
      <t>584m³</t>
    </r>
    <r>
      <rPr>
        <sz val="11"/>
        <color indexed="8"/>
        <rFont val="方正仿宋_GBK"/>
        <family val="4"/>
      </rPr>
      <t>。</t>
    </r>
    <r>
      <rPr>
        <sz val="11"/>
        <color indexed="8"/>
        <rFont val="Times New Roman"/>
        <family val="1"/>
      </rPr>
      <t>5.</t>
    </r>
    <r>
      <rPr>
        <sz val="11"/>
        <color indexed="8"/>
        <rFont val="方正仿宋_GBK"/>
        <family val="4"/>
      </rPr>
      <t>饮水管道提升改造，新安装</t>
    </r>
    <r>
      <rPr>
        <sz val="11"/>
        <color indexed="8"/>
        <rFont val="Times New Roman"/>
        <family val="1"/>
      </rPr>
      <t>DN40</t>
    </r>
    <r>
      <rPr>
        <sz val="11"/>
        <color indexed="8"/>
        <rFont val="方正仿宋_GBK"/>
        <family val="4"/>
      </rPr>
      <t>热镀锌钢管</t>
    </r>
    <r>
      <rPr>
        <sz val="11"/>
        <color indexed="8"/>
        <rFont val="Times New Roman"/>
        <family val="1"/>
      </rPr>
      <t>8000m</t>
    </r>
    <r>
      <rPr>
        <sz val="11"/>
        <color indexed="8"/>
        <rFont val="方正仿宋_GBK"/>
        <family val="4"/>
      </rPr>
      <t>，</t>
    </r>
    <r>
      <rPr>
        <sz val="11"/>
        <color indexed="8"/>
        <rFont val="Times New Roman"/>
        <family val="1"/>
      </rPr>
      <t>DN50</t>
    </r>
    <r>
      <rPr>
        <sz val="11"/>
        <color indexed="8"/>
        <rFont val="方正仿宋_GBK"/>
        <family val="4"/>
      </rPr>
      <t>热镀锌钢管</t>
    </r>
    <r>
      <rPr>
        <sz val="11"/>
        <color indexed="8"/>
        <rFont val="Times New Roman"/>
        <family val="1"/>
      </rPr>
      <t>3900m</t>
    </r>
    <r>
      <rPr>
        <sz val="11"/>
        <color indexed="8"/>
        <rFont val="方正仿宋_GBK"/>
        <family val="4"/>
      </rPr>
      <t>。</t>
    </r>
  </si>
  <si>
    <r>
      <rPr>
        <sz val="11"/>
        <color indexed="8"/>
        <rFont val="方正仿宋_GBK"/>
        <family val="4"/>
      </rPr>
      <t>项目的实施，将改善上沧村委会</t>
    </r>
    <r>
      <rPr>
        <sz val="11"/>
        <color indexed="8"/>
        <rFont val="Times New Roman"/>
        <family val="1"/>
      </rPr>
      <t>90</t>
    </r>
    <r>
      <rPr>
        <sz val="11"/>
        <color indexed="8"/>
        <rFont val="方正仿宋_GBK"/>
        <family val="4"/>
      </rPr>
      <t>户</t>
    </r>
    <r>
      <rPr>
        <sz val="11"/>
        <color indexed="8"/>
        <rFont val="Times New Roman"/>
        <family val="1"/>
      </rPr>
      <t>350</t>
    </r>
    <r>
      <rPr>
        <sz val="11"/>
        <color indexed="8"/>
        <rFont val="方正仿宋_GBK"/>
        <family val="4"/>
      </rPr>
      <t>人脱贫人口的生活基础设施</t>
    </r>
  </si>
  <si>
    <r>
      <rPr>
        <sz val="11"/>
        <color indexed="8"/>
        <rFont val="方正仿宋_GBK"/>
        <family val="4"/>
      </rPr>
      <t>鸡足山镇人民政府</t>
    </r>
  </si>
  <si>
    <r>
      <rPr>
        <sz val="11"/>
        <color indexed="8"/>
        <rFont val="方正仿宋_GBK"/>
        <family val="4"/>
      </rPr>
      <t>县交通运输局</t>
    </r>
  </si>
  <si>
    <t>十一</t>
  </si>
  <si>
    <t>农村危房改造</t>
  </si>
  <si>
    <t>十二</t>
  </si>
  <si>
    <t>农业资源及生态保护</t>
  </si>
  <si>
    <t>十三</t>
  </si>
  <si>
    <r>
      <rPr>
        <sz val="11"/>
        <color indexed="8"/>
        <rFont val="方正仿宋_GBK"/>
        <family val="4"/>
      </rPr>
      <t>监测帮扶对象公益性岗位</t>
    </r>
  </si>
  <si>
    <r>
      <rPr>
        <sz val="11"/>
        <color indexed="8"/>
        <rFont val="方正仿宋_GBK"/>
        <family val="4"/>
      </rPr>
      <t>外出</t>
    </r>
    <r>
      <rPr>
        <sz val="11"/>
        <rFont val="方正仿宋_GBK"/>
        <family val="4"/>
      </rPr>
      <t>务工脱贫劳动力（含监测帮扶对象）稳定就业</t>
    </r>
  </si>
  <si>
    <r>
      <rPr>
        <sz val="11"/>
        <rFont val="方正仿宋_GBK"/>
        <family val="4"/>
      </rPr>
      <t>脱贫劳动力省务工一次性交通补助</t>
    </r>
  </si>
  <si>
    <r>
      <rPr>
        <b/>
        <sz val="11"/>
        <color indexed="8"/>
        <rFont val="方正仿宋_GBK"/>
        <family val="4"/>
      </rPr>
      <t>否</t>
    </r>
  </si>
  <si>
    <r>
      <rPr>
        <sz val="11"/>
        <color indexed="8"/>
        <rFont val="方正仿宋_GBK"/>
        <family val="4"/>
      </rPr>
      <t>脱贫劳动力省外务工补助</t>
    </r>
    <r>
      <rPr>
        <sz val="11"/>
        <color indexed="8"/>
        <rFont val="Times New Roman"/>
        <family val="1"/>
      </rPr>
      <t>:</t>
    </r>
    <r>
      <rPr>
        <sz val="11"/>
        <color indexed="8"/>
        <rFont val="方正仿宋_GBK"/>
        <family val="4"/>
      </rPr>
      <t>拟计划补贴</t>
    </r>
    <r>
      <rPr>
        <sz val="11"/>
        <color indexed="8"/>
        <rFont val="Times New Roman"/>
        <family val="1"/>
      </rPr>
      <t>1000</t>
    </r>
    <r>
      <rPr>
        <sz val="11"/>
        <color indexed="8"/>
        <rFont val="方正仿宋_GBK"/>
        <family val="4"/>
      </rPr>
      <t>人，预计补贴费用合计</t>
    </r>
    <r>
      <rPr>
        <sz val="11"/>
        <color indexed="8"/>
        <rFont val="Times New Roman"/>
        <family val="1"/>
      </rPr>
      <t>100</t>
    </r>
    <r>
      <rPr>
        <sz val="11"/>
        <color indexed="8"/>
        <rFont val="方正仿宋_GBK"/>
        <family val="4"/>
      </rPr>
      <t>万元。</t>
    </r>
  </si>
  <si>
    <r>
      <rPr>
        <sz val="11"/>
        <color indexed="8"/>
        <rFont val="方正仿宋_GBK"/>
        <family val="4"/>
      </rPr>
      <t>为帮助脱贫家庭省外就业劳动力提供交通补助保障，脱贫人口直接受益人数</t>
    </r>
    <r>
      <rPr>
        <sz val="11"/>
        <color indexed="8"/>
        <rFont val="Times New Roman"/>
        <family val="1"/>
      </rPr>
      <t>1000</t>
    </r>
    <r>
      <rPr>
        <sz val="11"/>
        <color indexed="8"/>
        <rFont val="方正仿宋_GBK"/>
        <family val="4"/>
      </rPr>
      <t>人。</t>
    </r>
  </si>
  <si>
    <r>
      <rPr>
        <sz val="11"/>
        <color indexed="8"/>
        <rFont val="方正仿宋_GBK"/>
        <family val="4"/>
      </rPr>
      <t>县人社局</t>
    </r>
  </si>
  <si>
    <r>
      <rPr>
        <sz val="11"/>
        <color indexed="8"/>
        <rFont val="方正仿宋_GBK"/>
        <family val="4"/>
      </rPr>
      <t>雨露计划</t>
    </r>
  </si>
  <si>
    <r>
      <rPr>
        <sz val="11"/>
        <rFont val="方正仿宋_GBK"/>
        <family val="4"/>
      </rPr>
      <t>宾川县平川镇春、秋季东西协作学生雨露计划补助资金</t>
    </r>
  </si>
  <si>
    <r>
      <rPr>
        <sz val="11"/>
        <rFont val="方正仿宋_GBK"/>
        <family val="4"/>
      </rPr>
      <t>否</t>
    </r>
  </si>
  <si>
    <r>
      <rPr>
        <sz val="11"/>
        <rFont val="方正仿宋_GBK"/>
        <family val="4"/>
      </rPr>
      <t>大理州宾川县平川镇</t>
    </r>
  </si>
  <si>
    <r>
      <rPr>
        <sz val="11"/>
        <rFont val="方正仿宋_GBK"/>
        <family val="4"/>
      </rPr>
      <t>春季补助</t>
    </r>
    <r>
      <rPr>
        <sz val="11"/>
        <rFont val="Times New Roman"/>
        <family val="1"/>
      </rPr>
      <t>318</t>
    </r>
    <r>
      <rPr>
        <sz val="11"/>
        <rFont val="方正仿宋_GBK"/>
        <family val="4"/>
      </rPr>
      <t>人，秋季补助</t>
    </r>
    <r>
      <rPr>
        <sz val="11"/>
        <rFont val="Times New Roman"/>
        <family val="1"/>
      </rPr>
      <t>350</t>
    </r>
    <r>
      <rPr>
        <sz val="11"/>
        <rFont val="方正仿宋_GBK"/>
        <family val="4"/>
      </rPr>
      <t>人</t>
    </r>
  </si>
  <si>
    <r>
      <t>3000-5000</t>
    </r>
    <r>
      <rPr>
        <sz val="11"/>
        <rFont val="方正仿宋_GBK"/>
        <family val="4"/>
      </rPr>
      <t>元</t>
    </r>
    <r>
      <rPr>
        <sz val="11"/>
        <rFont val="Times New Roman"/>
        <family val="1"/>
      </rPr>
      <t>/</t>
    </r>
    <r>
      <rPr>
        <sz val="11"/>
        <rFont val="方正仿宋_GBK"/>
        <family val="4"/>
      </rPr>
      <t>生</t>
    </r>
    <r>
      <rPr>
        <sz val="11"/>
        <rFont val="Times New Roman"/>
        <family val="1"/>
      </rPr>
      <t>/</t>
    </r>
    <r>
      <rPr>
        <sz val="11"/>
        <rFont val="方正仿宋_GBK"/>
        <family val="4"/>
      </rPr>
      <t>学年</t>
    </r>
  </si>
  <si>
    <r>
      <rPr>
        <sz val="11"/>
        <rFont val="方正仿宋_GBK"/>
        <family val="4"/>
      </rPr>
      <t>完成</t>
    </r>
    <r>
      <rPr>
        <sz val="11"/>
        <rFont val="Times New Roman"/>
        <family val="1"/>
      </rPr>
      <t>668</t>
    </r>
    <r>
      <rPr>
        <sz val="11"/>
        <rFont val="方正仿宋_GBK"/>
        <family val="4"/>
      </rPr>
      <t>人次</t>
    </r>
    <r>
      <rPr>
        <sz val="11"/>
        <rFont val="方正仿宋_GBK"/>
        <family val="4"/>
      </rPr>
      <t>贫困学生资助，为帮助脱贫家庭新成长劳动力接受教育提供保障</t>
    </r>
  </si>
  <si>
    <r>
      <rPr>
        <sz val="11"/>
        <color indexed="8"/>
        <rFont val="方正仿宋_GBK"/>
        <family val="4"/>
      </rPr>
      <t>县乡村振兴局</t>
    </r>
  </si>
  <si>
    <r>
      <rPr>
        <sz val="11"/>
        <rFont val="方正仿宋_GBK"/>
        <family val="4"/>
      </rPr>
      <t>宾川县金牛镇春、秋季东西协作学生雨露计划补助资金</t>
    </r>
  </si>
  <si>
    <r>
      <rPr>
        <sz val="11"/>
        <rFont val="方正仿宋_GBK"/>
        <family val="4"/>
      </rPr>
      <t>大理州宾川县金牛镇</t>
    </r>
  </si>
  <si>
    <r>
      <rPr>
        <sz val="11"/>
        <rFont val="方正仿宋_GBK"/>
        <family val="4"/>
      </rPr>
      <t>春季补助</t>
    </r>
    <r>
      <rPr>
        <sz val="11"/>
        <rFont val="Times New Roman"/>
        <family val="1"/>
      </rPr>
      <t>128</t>
    </r>
    <r>
      <rPr>
        <sz val="11"/>
        <rFont val="方正仿宋_GBK"/>
        <family val="4"/>
      </rPr>
      <t>人，秋季补助</t>
    </r>
    <r>
      <rPr>
        <sz val="11"/>
        <rFont val="Times New Roman"/>
        <family val="1"/>
      </rPr>
      <t>150</t>
    </r>
    <r>
      <rPr>
        <sz val="11"/>
        <rFont val="方正仿宋_GBK"/>
        <family val="4"/>
      </rPr>
      <t>人</t>
    </r>
  </si>
  <si>
    <r>
      <rPr>
        <sz val="11"/>
        <rFont val="方正仿宋_GBK"/>
        <family val="4"/>
      </rPr>
      <t>完成</t>
    </r>
    <r>
      <rPr>
        <sz val="11"/>
        <rFont val="Times New Roman"/>
        <family val="1"/>
      </rPr>
      <t>278</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</si>
  <si>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宾川县州城镇春、秋季东西协作学生雨露计划补助资金</t>
    </r>
  </si>
  <si>
    <r>
      <rPr>
        <sz val="11"/>
        <rFont val="方正仿宋_GBK"/>
        <family val="4"/>
      </rPr>
      <t>大理州宾川县州城镇</t>
    </r>
  </si>
  <si>
    <r>
      <rPr>
        <sz val="11"/>
        <rFont val="方正仿宋_GBK"/>
        <family val="4"/>
      </rPr>
      <t>春季补助</t>
    </r>
    <r>
      <rPr>
        <sz val="11"/>
        <rFont val="Times New Roman"/>
        <family val="1"/>
      </rPr>
      <t>58</t>
    </r>
    <r>
      <rPr>
        <sz val="11"/>
        <rFont val="方正仿宋_GBK"/>
        <family val="4"/>
      </rPr>
      <t>人，秋季补助</t>
    </r>
    <r>
      <rPr>
        <sz val="11"/>
        <rFont val="Times New Roman"/>
        <family val="1"/>
      </rPr>
      <t>65</t>
    </r>
    <r>
      <rPr>
        <sz val="11"/>
        <rFont val="方正仿宋_GBK"/>
        <family val="4"/>
      </rPr>
      <t>人</t>
    </r>
  </si>
  <si>
    <r>
      <rPr>
        <sz val="11"/>
        <rFont val="方正仿宋_GBK"/>
        <family val="4"/>
      </rPr>
      <t>完成</t>
    </r>
    <r>
      <rPr>
        <sz val="11"/>
        <rFont val="Times New Roman"/>
        <family val="1"/>
      </rPr>
      <t>123</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</si>
  <si>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宾川县大营镇春、秋季东西协作学生雨露计划补助资金</t>
    </r>
  </si>
  <si>
    <r>
      <rPr>
        <sz val="11"/>
        <rFont val="方正仿宋_GBK"/>
        <family val="4"/>
      </rPr>
      <t>大理州宾川县大营镇</t>
    </r>
  </si>
  <si>
    <r>
      <rPr>
        <sz val="11"/>
        <rFont val="方正仿宋_GBK"/>
        <family val="4"/>
      </rPr>
      <t>春季补助</t>
    </r>
    <r>
      <rPr>
        <sz val="11"/>
        <rFont val="Times New Roman"/>
        <family val="1"/>
      </rPr>
      <t>66</t>
    </r>
    <r>
      <rPr>
        <sz val="11"/>
        <rFont val="方正仿宋_GBK"/>
        <family val="4"/>
      </rPr>
      <t>人，秋季补助</t>
    </r>
    <r>
      <rPr>
        <sz val="11"/>
        <rFont val="Times New Roman"/>
        <family val="1"/>
      </rPr>
      <t>77</t>
    </r>
    <r>
      <rPr>
        <sz val="11"/>
        <rFont val="方正仿宋_GBK"/>
        <family val="4"/>
      </rPr>
      <t>人</t>
    </r>
  </si>
  <si>
    <r>
      <rPr>
        <sz val="11"/>
        <rFont val="方正仿宋_GBK"/>
        <family val="4"/>
      </rPr>
      <t>完成</t>
    </r>
    <r>
      <rPr>
        <sz val="11"/>
        <rFont val="Times New Roman"/>
        <family val="1"/>
      </rPr>
      <t>143</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</si>
  <si>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宾川县拉乌乡春、秋季东西协作学生雨露计划补助资金</t>
    </r>
  </si>
  <si>
    <r>
      <rPr>
        <sz val="11"/>
        <rFont val="方正仿宋_GBK"/>
        <family val="4"/>
      </rPr>
      <t>大理州宾川县拉乌乡</t>
    </r>
  </si>
  <si>
    <r>
      <rPr>
        <sz val="11"/>
        <rFont val="方正仿宋_GBK"/>
        <family val="4"/>
      </rPr>
      <t>春季补助</t>
    </r>
    <r>
      <rPr>
        <sz val="11"/>
        <rFont val="Times New Roman"/>
        <family val="1"/>
      </rPr>
      <t>75</t>
    </r>
    <r>
      <rPr>
        <sz val="11"/>
        <rFont val="方正仿宋_GBK"/>
        <family val="4"/>
      </rPr>
      <t>人，秋季补助</t>
    </r>
    <r>
      <rPr>
        <sz val="11"/>
        <rFont val="Times New Roman"/>
        <family val="1"/>
      </rPr>
      <t>86</t>
    </r>
    <r>
      <rPr>
        <sz val="11"/>
        <rFont val="方正仿宋_GBK"/>
        <family val="4"/>
      </rPr>
      <t>人</t>
    </r>
  </si>
  <si>
    <r>
      <rPr>
        <sz val="11"/>
        <rFont val="方正仿宋_GBK"/>
        <family val="4"/>
      </rPr>
      <t>完成</t>
    </r>
    <r>
      <rPr>
        <sz val="11"/>
        <rFont val="Times New Roman"/>
        <family val="1"/>
      </rPr>
      <t>161</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</si>
  <si>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宾川县力角镇春、秋季东西协作学生雨露计划补助资金</t>
    </r>
  </si>
  <si>
    <r>
      <rPr>
        <sz val="11"/>
        <rFont val="方正仿宋_GBK"/>
        <family val="4"/>
      </rPr>
      <t>大理州宾川县力角镇</t>
    </r>
  </si>
  <si>
    <r>
      <rPr>
        <sz val="11"/>
        <rFont val="方正仿宋_GBK"/>
        <family val="4"/>
      </rPr>
      <t>春季补助</t>
    </r>
    <r>
      <rPr>
        <sz val="11"/>
        <rFont val="Times New Roman"/>
        <family val="1"/>
      </rPr>
      <t>70</t>
    </r>
    <r>
      <rPr>
        <sz val="11"/>
        <rFont val="方正仿宋_GBK"/>
        <family val="4"/>
      </rPr>
      <t>人，秋季补助</t>
    </r>
    <r>
      <rPr>
        <sz val="11"/>
        <rFont val="Times New Roman"/>
        <family val="1"/>
      </rPr>
      <t>76</t>
    </r>
    <r>
      <rPr>
        <sz val="11"/>
        <rFont val="方正仿宋_GBK"/>
        <family val="4"/>
      </rPr>
      <t>人</t>
    </r>
  </si>
  <si>
    <r>
      <rPr>
        <sz val="11"/>
        <rFont val="方正仿宋_GBK"/>
        <family val="4"/>
      </rPr>
      <t>完成</t>
    </r>
    <r>
      <rPr>
        <sz val="11"/>
        <rFont val="Times New Roman"/>
        <family val="1"/>
      </rPr>
      <t>146</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</si>
  <si>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宾川县乔甸镇春、秋季东西协作学生雨露计划补助资金</t>
    </r>
  </si>
  <si>
    <r>
      <rPr>
        <sz val="11"/>
        <rFont val="方正仿宋_GBK"/>
        <family val="4"/>
      </rPr>
      <t>大理州宾川县乔甸镇</t>
    </r>
  </si>
  <si>
    <r>
      <rPr>
        <sz val="11"/>
        <rFont val="方正仿宋_GBK"/>
        <family val="4"/>
      </rPr>
      <t>春季补助</t>
    </r>
    <r>
      <rPr>
        <sz val="11"/>
        <rFont val="Times New Roman"/>
        <family val="1"/>
      </rPr>
      <t>80</t>
    </r>
    <r>
      <rPr>
        <sz val="11"/>
        <rFont val="方正仿宋_GBK"/>
        <family val="4"/>
      </rPr>
      <t>人，秋季补助</t>
    </r>
    <r>
      <rPr>
        <sz val="11"/>
        <rFont val="Times New Roman"/>
        <family val="1"/>
      </rPr>
      <t>92</t>
    </r>
    <r>
      <rPr>
        <sz val="11"/>
        <rFont val="方正仿宋_GBK"/>
        <family val="4"/>
      </rPr>
      <t>人</t>
    </r>
  </si>
  <si>
    <r>
      <rPr>
        <sz val="11"/>
        <rFont val="方正仿宋_GBK"/>
        <family val="4"/>
      </rPr>
      <t>完成</t>
    </r>
    <r>
      <rPr>
        <sz val="11"/>
        <rFont val="Times New Roman"/>
        <family val="1"/>
      </rPr>
      <t>172</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</si>
  <si>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宾川县钟英乡春、秋季东西协作学生雨露计划补助资金</t>
    </r>
  </si>
  <si>
    <r>
      <rPr>
        <sz val="11"/>
        <rFont val="方正仿宋_GBK"/>
        <family val="4"/>
      </rPr>
      <t>大理州宾川县钟英乡</t>
    </r>
  </si>
  <si>
    <r>
      <rPr>
        <sz val="11"/>
        <rFont val="方正仿宋_GBK"/>
        <family val="4"/>
      </rPr>
      <t>春季补助</t>
    </r>
    <r>
      <rPr>
        <sz val="11"/>
        <rFont val="Times New Roman"/>
        <family val="1"/>
      </rPr>
      <t>67</t>
    </r>
    <r>
      <rPr>
        <sz val="11"/>
        <rFont val="方正仿宋_GBK"/>
        <family val="4"/>
      </rPr>
      <t>人，秋季补助</t>
    </r>
    <r>
      <rPr>
        <sz val="11"/>
        <rFont val="Times New Roman"/>
        <family val="1"/>
      </rPr>
      <t>73</t>
    </r>
    <r>
      <rPr>
        <sz val="11"/>
        <rFont val="方正仿宋_GBK"/>
        <family val="4"/>
      </rPr>
      <t>人</t>
    </r>
  </si>
  <si>
    <r>
      <rPr>
        <sz val="11"/>
        <rFont val="方正仿宋_GBK"/>
        <family val="4"/>
      </rPr>
      <t>完成</t>
    </r>
    <r>
      <rPr>
        <sz val="11"/>
        <rFont val="Times New Roman"/>
        <family val="1"/>
      </rPr>
      <t>140</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</si>
  <si>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宾川县鸡足镇春、秋季东西协作学生雨露计划补助资金</t>
    </r>
  </si>
  <si>
    <r>
      <rPr>
        <sz val="11"/>
        <rFont val="方正仿宋_GBK"/>
        <family val="4"/>
      </rPr>
      <t>大理州宾川县鸡足山镇</t>
    </r>
  </si>
  <si>
    <r>
      <rPr>
        <sz val="11"/>
        <rFont val="方正仿宋_GBK"/>
        <family val="4"/>
      </rPr>
      <t>春季补助</t>
    </r>
    <r>
      <rPr>
        <sz val="11"/>
        <rFont val="Times New Roman"/>
        <family val="1"/>
      </rPr>
      <t>130</t>
    </r>
    <r>
      <rPr>
        <sz val="11"/>
        <rFont val="方正仿宋_GBK"/>
        <family val="4"/>
      </rPr>
      <t>人，秋季补助</t>
    </r>
    <r>
      <rPr>
        <sz val="11"/>
        <rFont val="Times New Roman"/>
        <family val="1"/>
      </rPr>
      <t>135</t>
    </r>
    <r>
      <rPr>
        <sz val="11"/>
        <rFont val="方正仿宋_GBK"/>
        <family val="4"/>
      </rPr>
      <t>人</t>
    </r>
  </si>
  <si>
    <r>
      <rPr>
        <sz val="11"/>
        <rFont val="方正仿宋_GBK"/>
        <family val="4"/>
      </rPr>
      <t>完成</t>
    </r>
    <r>
      <rPr>
        <sz val="11"/>
        <rFont val="Times New Roman"/>
        <family val="1"/>
      </rPr>
      <t>265</t>
    </r>
    <r>
      <rPr>
        <sz val="11"/>
        <rFont val="方正仿宋_GBK"/>
        <family val="4"/>
      </rPr>
      <t>人次</t>
    </r>
    <r>
      <rPr>
        <sz val="11"/>
        <rFont val="方正仿宋_GBK"/>
        <family val="4"/>
      </rPr>
      <t>贫困学生资助，为帮助脱贫家庭新成长劳动力接受教育提供保障</t>
    </r>
  </si>
  <si>
    <r>
      <rPr>
        <sz val="11"/>
        <rFont val="方正仿宋_GBK"/>
        <family val="4"/>
      </rPr>
      <t>宾川县宾居镇春、秋季东西协作学生雨露计划补助资金</t>
    </r>
  </si>
  <si>
    <r>
      <rPr>
        <sz val="11"/>
        <rFont val="方正仿宋_GBK"/>
        <family val="4"/>
      </rPr>
      <t>大理州宾川县宾居镇</t>
    </r>
  </si>
  <si>
    <r>
      <rPr>
        <sz val="11"/>
        <rFont val="方正仿宋_GBK"/>
        <family val="4"/>
      </rPr>
      <t>春季补助</t>
    </r>
    <r>
      <rPr>
        <sz val="11"/>
        <rFont val="Times New Roman"/>
        <family val="1"/>
      </rPr>
      <t>25</t>
    </r>
    <r>
      <rPr>
        <sz val="11"/>
        <rFont val="方正仿宋_GBK"/>
        <family val="4"/>
      </rPr>
      <t>人，秋季补助</t>
    </r>
    <r>
      <rPr>
        <sz val="11"/>
        <rFont val="Times New Roman"/>
        <family val="1"/>
      </rPr>
      <t>20</t>
    </r>
    <r>
      <rPr>
        <sz val="11"/>
        <rFont val="方正仿宋_GBK"/>
        <family val="4"/>
      </rPr>
      <t>人</t>
    </r>
  </si>
  <si>
    <r>
      <rPr>
        <sz val="11"/>
        <rFont val="方正仿宋_GBK"/>
        <family val="4"/>
      </rPr>
      <t>完成</t>
    </r>
    <r>
      <rPr>
        <sz val="11"/>
        <rFont val="Times New Roman"/>
        <family val="1"/>
      </rPr>
      <t>45</t>
    </r>
    <r>
      <rPr>
        <sz val="11"/>
        <rFont val="方正仿宋_GBK"/>
        <family val="4"/>
      </rPr>
      <t>人次</t>
    </r>
    <r>
      <rPr>
        <sz val="11"/>
        <rFont val="方正仿宋_GBK"/>
        <family val="4"/>
      </rPr>
      <t>贫困学生资助，为帮助脱贫家庭新成长劳动力接受教育提供保障</t>
    </r>
  </si>
  <si>
    <r>
      <rPr>
        <sz val="11"/>
        <color indexed="8"/>
        <rFont val="方正仿宋_GBK"/>
        <family val="4"/>
      </rPr>
      <t>其他（当此项金额超过总额的</t>
    </r>
    <r>
      <rPr>
        <sz val="11"/>
        <color indexed="8"/>
        <rFont val="Times New Roman"/>
        <family val="1"/>
      </rPr>
      <t>5%</t>
    </r>
    <r>
      <rPr>
        <sz val="11"/>
        <color indexed="8"/>
        <rFont val="方正仿宋_GBK"/>
        <family val="4"/>
      </rPr>
      <t>时，各州（市）需审核是否存在分类错误情况。）</t>
    </r>
  </si>
  <si>
    <r>
      <t>“</t>
    </r>
    <r>
      <rPr>
        <sz val="11"/>
        <color indexed="8"/>
        <rFont val="方正仿宋_GBK"/>
        <family val="4"/>
      </rPr>
      <t>多规合一</t>
    </r>
    <r>
      <rPr>
        <sz val="11"/>
        <color indexed="8"/>
        <rFont val="Times New Roman"/>
        <family val="1"/>
      </rPr>
      <t>”</t>
    </r>
    <r>
      <rPr>
        <sz val="11"/>
        <color indexed="8"/>
        <rFont val="方正仿宋_GBK"/>
        <family val="4"/>
      </rPr>
      <t>实用性村庄规划编制</t>
    </r>
  </si>
  <si>
    <r>
      <rPr>
        <sz val="11"/>
        <color indexed="8"/>
        <rFont val="方正仿宋_GBK"/>
        <family val="4"/>
      </rPr>
      <t>金牛镇：大龙阁华侨社区、江干村、仁和村、金甸村、管岗村、东四村、圭山村、大尖峰；</t>
    </r>
    <r>
      <rPr>
        <sz val="11"/>
        <color indexed="8"/>
        <rFont val="Times New Roman"/>
        <family val="1"/>
      </rPr>
      <t xml:space="preserve">
</t>
    </r>
    <r>
      <rPr>
        <sz val="11"/>
        <color indexed="8"/>
        <rFont val="方正仿宋_GBK"/>
        <family val="4"/>
      </rPr>
      <t>州城镇：老赵村、龙邑村、山岗村；</t>
    </r>
    <r>
      <rPr>
        <sz val="11"/>
        <color indexed="8"/>
        <rFont val="Times New Roman"/>
        <family val="1"/>
      </rPr>
      <t xml:space="preserve">
</t>
    </r>
    <r>
      <rPr>
        <sz val="11"/>
        <color indexed="8"/>
        <rFont val="方正仿宋_GBK"/>
        <family val="4"/>
      </rPr>
      <t>宾居镇：龙泉村、毗村、石马村、乌龙坝；</t>
    </r>
    <r>
      <rPr>
        <sz val="11"/>
        <color indexed="8"/>
        <rFont val="Times New Roman"/>
        <family val="1"/>
      </rPr>
      <t xml:space="preserve">
</t>
    </r>
    <r>
      <rPr>
        <sz val="11"/>
        <color indexed="8"/>
        <rFont val="方正仿宋_GBK"/>
        <family val="4"/>
      </rPr>
      <t>力角镇：大会村、米汤村、海良村、鱼棚村；大营镇：大营华侨社区；平川镇：盘谷村；</t>
    </r>
    <r>
      <rPr>
        <sz val="11"/>
        <color indexed="8"/>
        <rFont val="Times New Roman"/>
        <family val="1"/>
      </rPr>
      <t xml:space="preserve">
</t>
    </r>
    <r>
      <rPr>
        <sz val="11"/>
        <color indexed="8"/>
        <rFont val="方正仿宋_GBK"/>
        <family val="4"/>
      </rPr>
      <t>乔甸镇：河边村、雄鲁么；</t>
    </r>
    <r>
      <rPr>
        <sz val="11"/>
        <color indexed="8"/>
        <rFont val="Times New Roman"/>
        <family val="1"/>
      </rPr>
      <t xml:space="preserve">
</t>
    </r>
    <r>
      <rPr>
        <sz val="11"/>
        <color indexed="8"/>
        <rFont val="方正仿宋_GBK"/>
        <family val="4"/>
      </rPr>
      <t>鸡足山镇：大坝子、关李村。</t>
    </r>
  </si>
  <si>
    <r>
      <rPr>
        <sz val="11"/>
        <color indexed="8"/>
        <rFont val="方正仿宋_GBK"/>
        <family val="4"/>
      </rPr>
      <t>根据乡村振兴项目发展、</t>
    </r>
    <r>
      <rPr>
        <sz val="11"/>
        <color indexed="8"/>
        <rFont val="Times New Roman"/>
        <family val="1"/>
      </rPr>
      <t>“</t>
    </r>
    <r>
      <rPr>
        <sz val="11"/>
        <color indexed="8"/>
        <rFont val="方正仿宋_GBK"/>
        <family val="4"/>
      </rPr>
      <t>干部规划家乡行动</t>
    </r>
    <r>
      <rPr>
        <sz val="11"/>
        <color indexed="8"/>
        <rFont val="Times New Roman"/>
        <family val="1"/>
      </rPr>
      <t>”</t>
    </r>
    <r>
      <rPr>
        <sz val="11"/>
        <color indexed="8"/>
        <rFont val="方正仿宋_GBK"/>
        <family val="4"/>
      </rPr>
      <t>相关要求，计划</t>
    </r>
    <r>
      <rPr>
        <sz val="11"/>
        <color indexed="8"/>
        <rFont val="Times New Roman"/>
        <family val="1"/>
      </rPr>
      <t>2023</t>
    </r>
    <r>
      <rPr>
        <sz val="11"/>
        <color indexed="8"/>
        <rFont val="方正仿宋_GBK"/>
        <family val="4"/>
      </rPr>
      <t>年全年完成</t>
    </r>
    <r>
      <rPr>
        <sz val="11"/>
        <color indexed="8"/>
        <rFont val="Times New Roman"/>
        <family val="1"/>
      </rPr>
      <t>25</t>
    </r>
    <r>
      <rPr>
        <sz val="11"/>
        <color indexed="8"/>
        <rFont val="方正仿宋_GBK"/>
        <family val="4"/>
      </rPr>
      <t>个村的</t>
    </r>
    <r>
      <rPr>
        <sz val="11"/>
        <color indexed="8"/>
        <rFont val="Times New Roman"/>
        <family val="1"/>
      </rPr>
      <t>“</t>
    </r>
    <r>
      <rPr>
        <sz val="11"/>
        <color indexed="8"/>
        <rFont val="方正仿宋_GBK"/>
        <family val="4"/>
      </rPr>
      <t>多规合一</t>
    </r>
    <r>
      <rPr>
        <sz val="11"/>
        <color indexed="8"/>
        <rFont val="Times New Roman"/>
        <family val="1"/>
      </rPr>
      <t>”</t>
    </r>
    <r>
      <rPr>
        <sz val="11"/>
        <color indexed="8"/>
        <rFont val="方正仿宋_GBK"/>
        <family val="4"/>
      </rPr>
      <t>实用性村庄规划内容编制。有利于推动发展实际、符合农民发展意愿、符合乡村振兴要求的村庄规划，切实提高规划的实用性，具有重要意义。</t>
    </r>
  </si>
  <si>
    <r>
      <t>10</t>
    </r>
    <r>
      <rPr>
        <sz val="11"/>
        <color indexed="8"/>
        <rFont val="方正仿宋_GBK"/>
        <family val="4"/>
      </rPr>
      <t>万</t>
    </r>
    <r>
      <rPr>
        <sz val="11"/>
        <color indexed="8"/>
        <rFont val="Times New Roman"/>
        <family val="1"/>
      </rPr>
      <t>/</t>
    </r>
    <r>
      <rPr>
        <sz val="11"/>
        <color indexed="8"/>
        <rFont val="方正仿宋_GBK"/>
        <family val="4"/>
      </rPr>
      <t>村</t>
    </r>
  </si>
  <si>
    <r>
      <rPr>
        <sz val="11"/>
        <color indexed="8"/>
        <rFont val="方正仿宋_GBK"/>
        <family val="4"/>
      </rPr>
      <t>通过</t>
    </r>
    <r>
      <rPr>
        <sz val="11"/>
        <color indexed="8"/>
        <rFont val="Times New Roman"/>
        <family val="1"/>
      </rPr>
      <t>25</t>
    </r>
    <r>
      <rPr>
        <sz val="11"/>
        <color indexed="8"/>
        <rFont val="方正仿宋_GBK"/>
        <family val="4"/>
      </rPr>
      <t>个村的规划，打造各具特色、风格各异的美丽村庄，实现基层党建有提升、民族团结进步示范区建设有成效、村庄发展有目标、产业发展有布局、耕地保护有实效、重要项目有安排、生态环境有管控、自然景观和文化遗产有保护、农村人居环境有改善、乡村治理有实效。通过编制</t>
    </r>
    <r>
      <rPr>
        <sz val="11"/>
        <color indexed="8"/>
        <rFont val="Times New Roman"/>
        <family val="1"/>
      </rPr>
      <t>25</t>
    </r>
    <r>
      <rPr>
        <sz val="11"/>
        <color indexed="8"/>
        <rFont val="方正仿宋_GBK"/>
        <family val="4"/>
      </rPr>
      <t>个村的规划，合理规划村庄建设四至边界、农房布局及建设规模、人居环境整治、风貌指引，切实加强基本农田及耕地保护，为乡村建设、农村个人建房管控提供有力的上位规划依据。通过</t>
    </r>
    <r>
      <rPr>
        <sz val="11"/>
        <color indexed="8"/>
        <rFont val="Times New Roman"/>
        <family val="1"/>
      </rPr>
      <t>25</t>
    </r>
    <r>
      <rPr>
        <sz val="11"/>
        <color indexed="8"/>
        <rFont val="方正仿宋_GBK"/>
        <family val="4"/>
      </rPr>
      <t>个村的村庄规划向村民明确永久基本农田和生态保护红线范围，落实管控，整治提升人居环境。</t>
    </r>
  </si>
  <si>
    <r>
      <rPr>
        <sz val="11"/>
        <color indexed="8"/>
        <rFont val="方正仿宋_GBK"/>
        <family val="4"/>
      </rPr>
      <t>县自然资源局</t>
    </r>
  </si>
  <si>
    <t>填表说明：1.综合类项目归类以资金投入占比较大的项目类型填列。</t>
  </si>
  <si>
    <t>2.不能新增项目类型。确实无法分类的填到十三项第4小项中。</t>
  </si>
  <si>
    <t>附表4</t>
  </si>
  <si>
    <t xml:space="preserve">      宾川 县整合方案项目类型投入情况统计表</t>
  </si>
  <si>
    <t>项目类别</t>
  </si>
  <si>
    <t>整合财政涉农资金投入（万元）</t>
  </si>
  <si>
    <t>十</t>
  </si>
  <si>
    <t>农村道路建设</t>
  </si>
  <si>
    <t>监测帮扶对象公益性岗位</t>
  </si>
  <si>
    <r>
      <t>外出</t>
    </r>
    <r>
      <rPr>
        <sz val="10"/>
        <rFont val="方正仿宋_GBK"/>
        <family val="4"/>
      </rPr>
      <t>务工脱贫劳动力（含监测帮扶对象）稳定就业</t>
    </r>
  </si>
  <si>
    <t>雨露计划</t>
  </si>
  <si>
    <t>其他（当此项金额超过总额的5%时，各州（市）需审核是否存在分类错误情况。）</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</si>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</sst>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yyyy&quot;年&quot;m&quot;月&quot;;@"/>
  </numFmts>
  <fonts count="59">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b/>
      <sz val="10"/>
      <color indexed="8"/>
      <name val="Times New Roman"/>
      <family val="1"/>
    </font>
    <font>
      <sz val="10"/>
      <color indexed="8"/>
      <name val="Times New Roman"/>
      <family val="1"/>
    </font>
    <font>
      <sz val="11"/>
      <color indexed="8"/>
      <name val="宋体"/>
      <family val="0"/>
    </font>
    <font>
      <sz val="10"/>
      <color indexed="10"/>
      <name val="方正仿宋_GBK"/>
      <family val="4"/>
    </font>
    <font>
      <b/>
      <sz val="20"/>
      <color indexed="8"/>
      <name val="方正小标宋简体"/>
      <family val="4"/>
    </font>
    <font>
      <b/>
      <sz val="11"/>
      <color indexed="8"/>
      <name val="Times New Roman"/>
      <family val="1"/>
    </font>
    <font>
      <sz val="11"/>
      <color indexed="8"/>
      <name val="Times New Roman"/>
      <family val="1"/>
    </font>
    <font>
      <sz val="11"/>
      <name val="方正仿宋_GBK"/>
      <family val="4"/>
    </font>
    <font>
      <sz val="11"/>
      <color indexed="8"/>
      <name val="方正仿宋_GBK"/>
      <family val="4"/>
    </font>
    <font>
      <sz val="11"/>
      <name val="Times New Roman"/>
      <family val="1"/>
    </font>
    <font>
      <sz val="11"/>
      <name val="仿宋_GB2312"/>
      <family val="3"/>
    </font>
    <font>
      <b/>
      <sz val="12"/>
      <name val="华文中宋"/>
      <family val="0"/>
    </font>
    <font>
      <b/>
      <sz val="14"/>
      <color indexed="8"/>
      <name val="黑体"/>
      <family val="3"/>
    </font>
    <font>
      <b/>
      <sz val="10"/>
      <color indexed="8"/>
      <name val="宋体"/>
      <family val="0"/>
    </font>
    <font>
      <b/>
      <sz val="11"/>
      <color indexed="8"/>
      <name val="宋体"/>
      <family val="0"/>
    </font>
    <font>
      <b/>
      <sz val="11"/>
      <name val="宋体"/>
      <family val="0"/>
    </font>
    <font>
      <b/>
      <sz val="10"/>
      <name val="宋体"/>
      <family val="0"/>
    </font>
    <font>
      <sz val="10"/>
      <name val="宋体"/>
      <family val="0"/>
    </font>
    <font>
      <b/>
      <sz val="14"/>
      <name val="黑体"/>
      <family val="3"/>
    </font>
    <font>
      <b/>
      <u val="single"/>
      <sz val="20"/>
      <name val="方正小标宋简体"/>
      <family val="4"/>
    </font>
    <font>
      <b/>
      <sz val="20"/>
      <name val="方正小标宋简体"/>
      <family val="4"/>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b/>
      <sz val="13"/>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1"/>
      <color indexed="9"/>
      <name val="宋体"/>
      <family val="0"/>
    </font>
    <font>
      <sz val="10"/>
      <name val="Arial"/>
      <family val="2"/>
    </font>
    <font>
      <sz val="10"/>
      <name val="方正仿宋_GBK"/>
      <family val="4"/>
    </font>
    <font>
      <b/>
      <sz val="11"/>
      <color indexed="8"/>
      <name val="方正仿宋_GBK"/>
      <family val="4"/>
    </font>
    <font>
      <b/>
      <u val="single"/>
      <sz val="20"/>
      <color rgb="FF000000"/>
      <name val="方正小标宋简体"/>
      <family val="4"/>
    </font>
    <font>
      <sz val="10"/>
      <color rgb="FF000000"/>
      <name val="方正仿宋_GBK"/>
      <family val="4"/>
    </font>
    <font>
      <sz val="10"/>
      <color rgb="FFFF0000"/>
      <name val="方正仿宋_GBK"/>
      <family val="4"/>
    </font>
    <font>
      <sz val="11"/>
      <color rgb="FF000000"/>
      <name val="Times New Roman"/>
      <family val="1"/>
    </font>
    <font>
      <sz val="11"/>
      <color rgb="FF000000"/>
      <name val="方正仿宋_GBK"/>
      <family val="4"/>
    </font>
    <font>
      <sz val="11"/>
      <color theme="1"/>
      <name val="宋体"/>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0" borderId="0">
      <alignment vertical="center"/>
      <protection/>
    </xf>
    <xf numFmtId="0" fontId="14" fillId="6" borderId="2" applyNumberFormat="0" applyFont="0" applyAlignment="0" applyProtection="0"/>
    <xf numFmtId="0" fontId="33" fillId="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4" fillId="0" borderId="0" applyProtection="0">
      <alignment vertical="center"/>
    </xf>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39" fillId="0" borderId="3" applyNumberFormat="0" applyFill="0" applyAlignment="0" applyProtection="0"/>
    <xf numFmtId="0" fontId="33" fillId="7" borderId="0" applyNumberFormat="0" applyBorder="0" applyAlignment="0" applyProtection="0"/>
    <xf numFmtId="0" fontId="43" fillId="0" borderId="4" applyNumberFormat="0" applyFill="0" applyAlignment="0" applyProtection="0"/>
    <xf numFmtId="0" fontId="33" fillId="3" borderId="0" applyNumberFormat="0" applyBorder="0" applyAlignment="0" applyProtection="0"/>
    <xf numFmtId="0" fontId="36" fillId="2" borderId="5" applyNumberFormat="0" applyAlignment="0" applyProtection="0"/>
    <xf numFmtId="0" fontId="48" fillId="2" borderId="1" applyNumberFormat="0" applyAlignment="0" applyProtection="0"/>
    <xf numFmtId="0" fontId="49" fillId="8" borderId="6" applyNumberFormat="0" applyAlignment="0" applyProtection="0"/>
    <xf numFmtId="0" fontId="14" fillId="9" borderId="0" applyNumberFormat="0" applyBorder="0" applyAlignment="0" applyProtection="0"/>
    <xf numFmtId="0" fontId="33" fillId="10" borderId="0" applyNumberFormat="0" applyBorder="0" applyAlignment="0" applyProtection="0"/>
    <xf numFmtId="0" fontId="42" fillId="0" borderId="7" applyNumberFormat="0" applyFill="0" applyAlignment="0" applyProtection="0"/>
    <xf numFmtId="0" fontId="26" fillId="0" borderId="8" applyNumberFormat="0" applyFill="0" applyAlignment="0" applyProtection="0"/>
    <xf numFmtId="0" fontId="34" fillId="9" borderId="0" applyNumberFormat="0" applyBorder="0" applyAlignment="0" applyProtection="0"/>
    <xf numFmtId="0" fontId="38" fillId="11" borderId="0" applyNumberFormat="0" applyBorder="0" applyAlignment="0" applyProtection="0"/>
    <xf numFmtId="0" fontId="14" fillId="12" borderId="0" applyNumberFormat="0" applyBorder="0" applyAlignment="0" applyProtection="0"/>
    <xf numFmtId="0" fontId="33"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33" fillId="8" borderId="0" applyNumberFormat="0" applyBorder="0" applyAlignment="0" applyProtection="0"/>
    <xf numFmtId="0" fontId="14" fillId="0" borderId="0" applyProtection="0">
      <alignment vertical="center"/>
    </xf>
    <xf numFmtId="0" fontId="33"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33" fillId="16" borderId="0" applyNumberFormat="0" applyBorder="0" applyAlignment="0" applyProtection="0"/>
    <xf numFmtId="0" fontId="0" fillId="0" borderId="0">
      <alignment vertical="center"/>
      <protection/>
    </xf>
    <xf numFmtId="0" fontId="14"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4" fillId="4" borderId="0" applyNumberFormat="0" applyBorder="0" applyAlignment="0" applyProtection="0"/>
    <xf numFmtId="0" fontId="33" fillId="4" borderId="0" applyNumberFormat="0" applyBorder="0" applyAlignment="0" applyProtection="0"/>
    <xf numFmtId="0" fontId="0" fillId="0" borderId="0">
      <alignment vertical="center"/>
      <protection/>
    </xf>
    <xf numFmtId="0" fontId="50" fillId="0" borderId="0">
      <alignment/>
      <protection/>
    </xf>
  </cellStyleXfs>
  <cellXfs count="165">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53" fillId="2" borderId="0" xfId="0" applyFont="1" applyFill="1" applyAlignment="1">
      <alignment horizontal="center" vertical="center"/>
    </xf>
    <xf numFmtId="0" fontId="8" fillId="2" borderId="9" xfId="0" applyFont="1" applyFill="1" applyBorder="1" applyAlignment="1">
      <alignment horizontal="left" vertical="center"/>
    </xf>
    <xf numFmtId="0" fontId="9" fillId="2" borderId="9" xfId="0" applyFont="1" applyFill="1" applyBorder="1" applyAlignment="1">
      <alignment horizontal="left" vertical="center"/>
    </xf>
    <xf numFmtId="0" fontId="9" fillId="2" borderId="0" xfId="0" applyFont="1" applyFill="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4" fillId="2" borderId="10" xfId="0" applyFont="1" applyFill="1" applyBorder="1" applyAlignment="1">
      <alignment vertical="center"/>
    </xf>
    <xf numFmtId="0" fontId="8" fillId="0" borderId="10" xfId="0" applyFont="1" applyFill="1" applyBorder="1" applyAlignment="1">
      <alignment horizontal="center" vertical="center" wrapText="1"/>
    </xf>
    <xf numFmtId="0" fontId="8" fillId="19" borderId="10" xfId="0" applyFont="1" applyFill="1" applyBorder="1" applyAlignment="1">
      <alignment horizontal="justify" vertical="center" wrapText="1"/>
    </xf>
    <xf numFmtId="0" fontId="13" fillId="2"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19"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54" fillId="0" borderId="10" xfId="0" applyFont="1" applyFill="1" applyBorder="1" applyAlignment="1">
      <alignment horizontal="justify" vertical="center" wrapText="1"/>
    </xf>
    <xf numFmtId="0" fontId="14" fillId="20" borderId="0" xfId="0" applyNumberFormat="1" applyFont="1" applyFill="1" applyAlignment="1">
      <alignment horizontal="left" vertical="center" wrapText="1"/>
    </xf>
    <xf numFmtId="0" fontId="5" fillId="2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9"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vertical="center"/>
    </xf>
    <xf numFmtId="0" fontId="55"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left" vertical="center"/>
    </xf>
    <xf numFmtId="0" fontId="53" fillId="0" borderId="0" xfId="0" applyFont="1" applyFill="1" applyAlignment="1">
      <alignment horizontal="center" vertical="center"/>
    </xf>
    <xf numFmtId="0" fontId="16" fillId="0" borderId="0" xfId="0" applyFont="1" applyFill="1" applyAlignment="1">
      <alignment horizontal="center" vertical="center"/>
    </xf>
    <xf numFmtId="0" fontId="8" fillId="0" borderId="9"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176" fontId="21" fillId="0" borderId="10" xfId="0" applyNumberFormat="1" applyFont="1" applyFill="1" applyBorder="1" applyAlignment="1">
      <alignment horizontal="center" vertical="center" wrapText="1"/>
    </xf>
    <xf numFmtId="176" fontId="22" fillId="0" borderId="10" xfId="0" applyNumberFormat="1" applyFont="1" applyFill="1" applyBorder="1" applyAlignment="1">
      <alignment vertical="center" wrapText="1"/>
    </xf>
    <xf numFmtId="0" fontId="18" fillId="0" borderId="10" xfId="0" applyFont="1" applyFill="1" applyBorder="1" applyAlignment="1">
      <alignment horizontal="justify" vertical="center" wrapText="1"/>
    </xf>
    <xf numFmtId="176" fontId="21"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17" fillId="0" borderId="10" xfId="0" applyFont="1" applyFill="1" applyBorder="1" applyAlignment="1">
      <alignment horizontal="justify" vertical="center" wrapText="1"/>
    </xf>
    <xf numFmtId="176" fontId="21" fillId="0" borderId="10" xfId="0" applyNumberFormat="1" applyFont="1" applyFill="1" applyBorder="1" applyAlignment="1">
      <alignment horizontal="center" vertical="center" wrapText="1"/>
    </xf>
    <xf numFmtId="177" fontId="18"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justify" vertical="center" wrapText="1"/>
    </xf>
    <xf numFmtId="177" fontId="21"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wrapText="1"/>
    </xf>
    <xf numFmtId="177"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8" fontId="18" fillId="0" borderId="10" xfId="0" applyNumberFormat="1" applyFont="1" applyFill="1" applyBorder="1" applyAlignment="1">
      <alignment horizontal="center" vertical="center" wrapText="1"/>
    </xf>
    <xf numFmtId="57" fontId="18" fillId="0" borderId="10" xfId="0" applyNumberFormat="1" applyFont="1" applyFill="1" applyBorder="1" applyAlignment="1">
      <alignment horizontal="center" vertical="center" wrapText="1"/>
    </xf>
    <xf numFmtId="178" fontId="13"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178" fontId="21" fillId="0" borderId="10" xfId="0" applyNumberFormat="1" applyFont="1" applyFill="1" applyBorder="1" applyAlignment="1">
      <alignment horizontal="center" vertical="center" wrapText="1"/>
    </xf>
    <xf numFmtId="57" fontId="18" fillId="0" borderId="10" xfId="0" applyNumberFormat="1" applyFont="1" applyFill="1" applyBorder="1" applyAlignment="1">
      <alignment horizontal="center" vertical="center" wrapText="1"/>
    </xf>
    <xf numFmtId="14" fontId="9" fillId="0" borderId="0" xfId="0" applyNumberFormat="1" applyFont="1" applyFill="1" applyAlignment="1">
      <alignment horizontal="center" vertical="center"/>
    </xf>
    <xf numFmtId="0" fontId="57" fillId="0" borderId="10" xfId="0" applyFont="1" applyFill="1" applyBorder="1" applyAlignment="1">
      <alignment horizontal="center" vertical="center" wrapText="1"/>
    </xf>
    <xf numFmtId="57" fontId="13"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 fillId="0" borderId="0" xfId="0" applyFont="1" applyFill="1" applyAlignment="1">
      <alignment horizontal="left" vertical="center"/>
    </xf>
    <xf numFmtId="0" fontId="2" fillId="0" borderId="0" xfId="0" applyFont="1" applyFill="1" applyAlignment="1">
      <alignment horizontal="left" vertical="center"/>
    </xf>
    <xf numFmtId="0" fontId="1"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0" borderId="0" xfId="0" applyFont="1" applyFill="1" applyAlignment="1">
      <alignment vertical="center"/>
    </xf>
    <xf numFmtId="0" fontId="24" fillId="2" borderId="0" xfId="0" applyFont="1" applyFill="1" applyAlignment="1">
      <alignment horizontal="justify" vertical="center"/>
    </xf>
    <xf numFmtId="0" fontId="14" fillId="2" borderId="0" xfId="0" applyFont="1" applyFill="1" applyAlignment="1">
      <alignment vertical="center"/>
    </xf>
    <xf numFmtId="0" fontId="16" fillId="2" borderId="0" xfId="0" applyFont="1" applyFill="1" applyAlignment="1">
      <alignment horizontal="center" vertical="center"/>
    </xf>
    <xf numFmtId="0" fontId="4" fillId="2" borderId="0" xfId="0" applyFont="1" applyFill="1" applyAlignment="1">
      <alignment horizontal="right" vertical="center"/>
    </xf>
    <xf numFmtId="0" fontId="0" fillId="0" borderId="10" xfId="0" applyBorder="1" applyAlignment="1">
      <alignment horizontal="center" vertical="center"/>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6" fillId="0" borderId="10" xfId="56" applyNumberFormat="1" applyFont="1" applyFill="1" applyBorder="1" applyAlignment="1" applyProtection="1">
      <alignment horizontal="center" vertical="center" wrapText="1"/>
      <protection/>
    </xf>
    <xf numFmtId="0" fontId="27" fillId="21" borderId="10" xfId="61" applyNumberFormat="1" applyFont="1" applyFill="1" applyBorder="1" applyAlignment="1" applyProtection="1">
      <alignment horizontal="center" vertical="center" wrapText="1"/>
      <protection/>
    </xf>
    <xf numFmtId="0" fontId="28" fillId="21" borderId="10" xfId="61" applyNumberFormat="1" applyFont="1" applyFill="1" applyBorder="1" applyAlignment="1" applyProtection="1">
      <alignment horizontal="center" vertical="center" wrapText="1"/>
      <protection/>
    </xf>
    <xf numFmtId="0" fontId="1" fillId="21" borderId="10" xfId="61" applyNumberFormat="1" applyFont="1" applyFill="1" applyBorder="1" applyAlignment="1" applyProtection="1">
      <alignment horizontal="left" vertical="center" wrapText="1"/>
      <protection/>
    </xf>
    <xf numFmtId="0" fontId="29" fillId="2" borderId="10" xfId="0" applyFont="1" applyFill="1" applyBorder="1" applyAlignment="1">
      <alignment horizontal="center" vertical="center" wrapText="1"/>
    </xf>
    <xf numFmtId="0" fontId="29" fillId="21" borderId="24" xfId="61" applyNumberFormat="1" applyFont="1" applyFill="1" applyBorder="1" applyAlignment="1" applyProtection="1">
      <alignment vertical="center" wrapText="1"/>
      <protection/>
    </xf>
    <xf numFmtId="0" fontId="29" fillId="21" borderId="17" xfId="61" applyNumberFormat="1" applyFont="1" applyFill="1" applyBorder="1" applyAlignment="1" applyProtection="1">
      <alignment vertical="center" wrapText="1"/>
      <protection/>
    </xf>
    <xf numFmtId="0" fontId="29" fillId="21" borderId="18" xfId="61" applyNumberFormat="1" applyFont="1" applyFill="1" applyBorder="1" applyAlignment="1" applyProtection="1">
      <alignment vertical="center" wrapText="1"/>
      <protection/>
    </xf>
    <xf numFmtId="0" fontId="29" fillId="21" borderId="24" xfId="61" applyNumberFormat="1" applyFont="1" applyFill="1" applyBorder="1" applyAlignment="1" applyProtection="1">
      <alignment horizontal="left" vertical="center" wrapText="1"/>
      <protection/>
    </xf>
    <xf numFmtId="0" fontId="29" fillId="21" borderId="17" xfId="61" applyNumberFormat="1" applyFont="1" applyFill="1" applyBorder="1" applyAlignment="1" applyProtection="1">
      <alignment horizontal="left" vertical="center" wrapText="1"/>
      <protection/>
    </xf>
    <xf numFmtId="0" fontId="29" fillId="21" borderId="18" xfId="61" applyNumberFormat="1" applyFont="1" applyFill="1" applyBorder="1" applyAlignment="1" applyProtection="1">
      <alignment horizontal="left" vertical="center" wrapText="1"/>
      <protection/>
    </xf>
    <xf numFmtId="0" fontId="29" fillId="21" borderId="10" xfId="61" applyNumberFormat="1" applyFont="1" applyFill="1" applyBorder="1" applyAlignment="1" applyProtection="1">
      <alignment horizontal="left" vertical="center" wrapText="1"/>
      <protection/>
    </xf>
    <xf numFmtId="0" fontId="4" fillId="2" borderId="10" xfId="0" applyFont="1" applyFill="1" applyBorder="1" applyAlignment="1">
      <alignment horizontal="justify" vertical="center" wrapText="1"/>
    </xf>
    <xf numFmtId="0" fontId="28" fillId="21" borderId="10" xfId="61" applyNumberFormat="1" applyFont="1" applyFill="1" applyBorder="1" applyAlignment="1" applyProtection="1">
      <alignment vertical="center" wrapText="1"/>
      <protection/>
    </xf>
    <xf numFmtId="0" fontId="1" fillId="21" borderId="24" xfId="61" applyNumberFormat="1" applyFont="1" applyFill="1" applyBorder="1" applyAlignment="1" applyProtection="1">
      <alignment vertical="center" wrapText="1"/>
      <protection/>
    </xf>
    <xf numFmtId="0" fontId="1" fillId="21" borderId="17" xfId="61" applyNumberFormat="1" applyFont="1" applyFill="1" applyBorder="1" applyAlignment="1" applyProtection="1">
      <alignment vertical="center" wrapText="1"/>
      <protection/>
    </xf>
    <xf numFmtId="0" fontId="1" fillId="21" borderId="18" xfId="61" applyNumberFormat="1" applyFont="1" applyFill="1" applyBorder="1" applyAlignment="1" applyProtection="1">
      <alignment vertical="center" wrapText="1"/>
      <protection/>
    </xf>
    <xf numFmtId="0" fontId="28" fillId="21" borderId="10" xfId="61" applyNumberFormat="1" applyFont="1" applyFill="1" applyBorder="1" applyAlignment="1" applyProtection="1">
      <alignment horizontal="left" vertical="center" wrapText="1"/>
      <protection/>
    </xf>
    <xf numFmtId="0" fontId="58" fillId="21" borderId="24" xfId="0" applyFont="1" applyFill="1" applyBorder="1" applyAlignment="1" applyProtection="1">
      <alignment horizontal="left" vertical="center" wrapText="1"/>
      <protection/>
    </xf>
    <xf numFmtId="0" fontId="58" fillId="21" borderId="17" xfId="0" applyFont="1" applyFill="1" applyBorder="1" applyAlignment="1" applyProtection="1">
      <alignment horizontal="left" vertical="center" wrapText="1"/>
      <protection/>
    </xf>
    <xf numFmtId="0" fontId="58" fillId="21" borderId="18" xfId="0" applyFont="1" applyFill="1" applyBorder="1" applyAlignment="1" applyProtection="1">
      <alignment horizontal="left" vertical="center" wrapText="1"/>
      <protection/>
    </xf>
    <xf numFmtId="0" fontId="4" fillId="2" borderId="10" xfId="0" applyFont="1" applyFill="1" applyBorder="1" applyAlignment="1">
      <alignment horizontal="left" vertical="center" wrapText="1"/>
    </xf>
    <xf numFmtId="0" fontId="26" fillId="0" borderId="10" xfId="56" applyNumberFormat="1" applyFont="1" applyFill="1" applyBorder="1" applyAlignment="1" applyProtection="1">
      <alignment horizontal="left" vertical="center" wrapText="1"/>
      <protection/>
    </xf>
    <xf numFmtId="0" fontId="14" fillId="0" borderId="24" xfId="56" applyNumberFormat="1" applyFont="1" applyFill="1" applyBorder="1" applyAlignment="1" applyProtection="1">
      <alignment horizontal="left" vertical="center" wrapText="1"/>
      <protection/>
    </xf>
    <xf numFmtId="0" fontId="14" fillId="0" borderId="17" xfId="56" applyNumberFormat="1" applyFont="1" applyFill="1" applyBorder="1" applyAlignment="1" applyProtection="1">
      <alignment horizontal="left" vertical="center" wrapText="1"/>
      <protection/>
    </xf>
    <xf numFmtId="0" fontId="14" fillId="0" borderId="18" xfId="56" applyNumberFormat="1" applyFont="1" applyFill="1" applyBorder="1" applyAlignment="1" applyProtection="1">
      <alignment horizontal="left" vertical="center" wrapText="1"/>
      <protection/>
    </xf>
    <xf numFmtId="0" fontId="4" fillId="2" borderId="24"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25" fillId="2" borderId="10" xfId="0" applyFont="1" applyFill="1" applyBorder="1" applyAlignment="1">
      <alignment horizontal="justify" vertical="center" wrapText="1"/>
    </xf>
    <xf numFmtId="0" fontId="25" fillId="2" borderId="24" xfId="0" applyFont="1" applyFill="1" applyBorder="1" applyAlignment="1">
      <alignment horizontal="left" vertical="center" wrapText="1"/>
    </xf>
    <xf numFmtId="0" fontId="25" fillId="2" borderId="17"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4" fillId="2" borderId="10" xfId="0" applyFont="1" applyFill="1" applyBorder="1" applyAlignment="1">
      <alignment horizontal="justify" vertical="center" wrapText="1"/>
    </xf>
    <xf numFmtId="0" fontId="4" fillId="2"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29"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vertical="center"/>
    </xf>
    <xf numFmtId="0" fontId="30" fillId="2" borderId="0" xfId="0" applyFont="1" applyFill="1" applyAlignment="1">
      <alignment vertical="center"/>
    </xf>
    <xf numFmtId="0" fontId="0" fillId="2" borderId="0" xfId="0" applyFill="1" applyAlignment="1">
      <alignment vertical="center"/>
    </xf>
    <xf numFmtId="0" fontId="31" fillId="2" borderId="0" xfId="0" applyFont="1" applyFill="1" applyAlignment="1">
      <alignment horizontal="center" vertical="center"/>
    </xf>
    <xf numFmtId="0" fontId="32" fillId="2" borderId="0" xfId="0" applyFont="1" applyFill="1" applyAlignment="1">
      <alignment horizontal="center" vertical="center"/>
    </xf>
    <xf numFmtId="0" fontId="23" fillId="0" borderId="0" xfId="0" applyFont="1" applyFill="1" applyAlignment="1">
      <alignment vertical="center"/>
    </xf>
    <xf numFmtId="0" fontId="29" fillId="2" borderId="10" xfId="0" applyFont="1" applyFill="1" applyBorder="1" applyAlignment="1">
      <alignment horizontal="center" vertical="center"/>
    </xf>
    <xf numFmtId="0" fontId="29" fillId="2" borderId="10" xfId="0" applyFont="1" applyFill="1" applyBorder="1" applyAlignment="1">
      <alignment horizontal="lef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6"/>
  <sheetViews>
    <sheetView zoomScaleSheetLayoutView="100" workbookViewId="0" topLeftCell="A1">
      <selection activeCell="C18" sqref="C18"/>
    </sheetView>
  </sheetViews>
  <sheetFormatPr defaultColWidth="9.00390625" defaultRowHeight="14.25"/>
  <cols>
    <col min="1" max="1" width="77.125" style="0" customWidth="1"/>
    <col min="2" max="2" width="11.25390625" style="0" customWidth="1"/>
    <col min="3" max="3" width="23.75390625" style="0" customWidth="1"/>
    <col min="4" max="4" width="9.00390625" style="157" customWidth="1"/>
  </cols>
  <sheetData>
    <row r="1" spans="1:3" ht="18.75">
      <c r="A1" s="158" t="s">
        <v>0</v>
      </c>
      <c r="B1" s="159"/>
      <c r="C1" s="159"/>
    </row>
    <row r="2" spans="1:4" s="97" customFormat="1" ht="27">
      <c r="A2" s="160" t="s">
        <v>1</v>
      </c>
      <c r="B2" s="161"/>
      <c r="C2" s="161"/>
      <c r="D2" s="162"/>
    </row>
    <row r="3" spans="1:3" ht="25.5" customHeight="1">
      <c r="A3" s="163" t="s">
        <v>2</v>
      </c>
      <c r="B3" s="163" t="s">
        <v>3</v>
      </c>
      <c r="C3" s="163" t="s">
        <v>4</v>
      </c>
    </row>
    <row r="4" spans="1:3" ht="25.5" customHeight="1">
      <c r="A4" s="164" t="s">
        <v>5</v>
      </c>
      <c r="B4" s="163" t="s">
        <v>6</v>
      </c>
      <c r="C4" s="163" t="s">
        <v>6</v>
      </c>
    </row>
    <row r="5" spans="1:3" ht="25.5" customHeight="1">
      <c r="A5" s="164" t="s">
        <v>7</v>
      </c>
      <c r="B5" s="163" t="s">
        <v>8</v>
      </c>
      <c r="C5" s="163">
        <v>10</v>
      </c>
    </row>
    <row r="6" spans="1:3" ht="25.5" customHeight="1">
      <c r="A6" s="164" t="s">
        <v>9</v>
      </c>
      <c r="B6" s="163" t="s">
        <v>8</v>
      </c>
      <c r="C6" s="163">
        <v>90</v>
      </c>
    </row>
    <row r="7" spans="1:3" ht="25.5" customHeight="1">
      <c r="A7" s="164" t="s">
        <v>10</v>
      </c>
      <c r="B7" s="163" t="s">
        <v>11</v>
      </c>
      <c r="C7" s="163">
        <v>112960</v>
      </c>
    </row>
    <row r="8" spans="1:3" ht="25.5" customHeight="1">
      <c r="A8" s="164" t="s">
        <v>12</v>
      </c>
      <c r="B8" s="163" t="s">
        <v>11</v>
      </c>
      <c r="C8" s="163">
        <v>94462</v>
      </c>
    </row>
    <row r="9" spans="1:3" ht="25.5" customHeight="1">
      <c r="A9" s="164" t="s">
        <v>13</v>
      </c>
      <c r="B9" s="163" t="s">
        <v>14</v>
      </c>
      <c r="C9" s="163">
        <v>367779</v>
      </c>
    </row>
    <row r="10" spans="1:3" ht="25.5" customHeight="1">
      <c r="A10" s="164" t="s">
        <v>15</v>
      </c>
      <c r="B10" s="163" t="s">
        <v>14</v>
      </c>
      <c r="C10" s="163">
        <v>229388</v>
      </c>
    </row>
    <row r="11" spans="1:3" ht="25.5" customHeight="1">
      <c r="A11" s="164" t="s">
        <v>16</v>
      </c>
      <c r="B11" s="163" t="s">
        <v>17</v>
      </c>
      <c r="C11" s="163">
        <v>21298</v>
      </c>
    </row>
    <row r="12" spans="1:3" ht="25.5" customHeight="1">
      <c r="A12" s="164" t="s">
        <v>18</v>
      </c>
      <c r="B12" s="163" t="s">
        <v>19</v>
      </c>
      <c r="C12" s="163">
        <v>56626</v>
      </c>
    </row>
    <row r="13" spans="1:3" ht="25.5" customHeight="1">
      <c r="A13" s="164" t="s">
        <v>20</v>
      </c>
      <c r="B13" s="163" t="s">
        <v>19</v>
      </c>
      <c r="C13" s="163"/>
    </row>
    <row r="14" spans="1:3" ht="25.5" customHeight="1">
      <c r="A14" s="164" t="s">
        <v>21</v>
      </c>
      <c r="B14" s="163" t="s">
        <v>19</v>
      </c>
      <c r="C14" s="163">
        <v>254822</v>
      </c>
    </row>
    <row r="15" spans="1:3" ht="25.5" customHeight="1">
      <c r="A15" s="164" t="s">
        <v>22</v>
      </c>
      <c r="B15" s="163" t="s">
        <v>19</v>
      </c>
      <c r="C15" s="163">
        <v>47200</v>
      </c>
    </row>
    <row r="16" spans="1:3" ht="25.5" customHeight="1">
      <c r="A16" s="164" t="s">
        <v>23</v>
      </c>
      <c r="B16" s="163" t="s">
        <v>19</v>
      </c>
      <c r="C16" s="163">
        <v>7103.79</v>
      </c>
    </row>
  </sheetData>
  <sheetProtection/>
  <mergeCells count="1">
    <mergeCell ref="A2:C2"/>
  </mergeCells>
  <printOptions horizontalCentered="1"/>
  <pageMargins left="0.98" right="0.98" top="0.7900000000000001" bottom="0.7900000000000001" header="0.51" footer="0.71"/>
  <pageSetup firstPageNumber="18" useFirstPageNumber="1"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39"/>
  <sheetViews>
    <sheetView zoomScaleSheetLayoutView="100" workbookViewId="0" topLeftCell="A1">
      <pane xSplit="5" ySplit="5" topLeftCell="F6" activePane="bottomRight" state="frozen"/>
      <selection pane="bottomRight" activeCell="B18" sqref="B18:E18"/>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8" width="9.75390625" style="0" customWidth="1"/>
    <col min="9" max="11" width="8.25390625" style="0" customWidth="1"/>
  </cols>
  <sheetData>
    <row r="1" spans="2:11" s="96" customFormat="1" ht="18.75">
      <c r="B1" s="100" t="s">
        <v>24</v>
      </c>
      <c r="C1" s="100"/>
      <c r="D1" s="100"/>
      <c r="E1" s="100"/>
      <c r="F1" s="101"/>
      <c r="G1" s="101"/>
      <c r="H1" s="101"/>
      <c r="I1" s="101"/>
      <c r="J1" s="101"/>
      <c r="K1" s="101"/>
    </row>
    <row r="2" spans="2:11" s="97" customFormat="1" ht="24" customHeight="1">
      <c r="B2" s="6" t="s">
        <v>25</v>
      </c>
      <c r="C2" s="102"/>
      <c r="D2" s="102"/>
      <c r="E2" s="102"/>
      <c r="F2" s="102"/>
      <c r="G2" s="102"/>
      <c r="H2" s="102"/>
      <c r="I2" s="102"/>
      <c r="J2" s="102"/>
      <c r="K2" s="102"/>
    </row>
    <row r="3" spans="1:11" ht="18" customHeight="1">
      <c r="A3" s="103" t="s">
        <v>26</v>
      </c>
      <c r="B3" s="103"/>
      <c r="C3" s="103"/>
      <c r="D3" s="103"/>
      <c r="E3" s="103"/>
      <c r="F3" s="103"/>
      <c r="G3" s="103"/>
      <c r="H3" s="103"/>
      <c r="I3" s="103"/>
      <c r="J3" s="103"/>
      <c r="K3" s="103"/>
    </row>
    <row r="4" spans="1:11" ht="26.25" customHeight="1">
      <c r="A4" s="104" t="s">
        <v>27</v>
      </c>
      <c r="B4" s="105" t="s">
        <v>28</v>
      </c>
      <c r="C4" s="106"/>
      <c r="D4" s="106"/>
      <c r="E4" s="107"/>
      <c r="F4" s="108" t="s">
        <v>29</v>
      </c>
      <c r="G4" s="108"/>
      <c r="H4" s="108" t="s">
        <v>30</v>
      </c>
      <c r="I4" s="108"/>
      <c r="J4" s="108"/>
      <c r="K4" s="108"/>
    </row>
    <row r="5" spans="1:11" ht="36.75" customHeight="1">
      <c r="A5" s="104"/>
      <c r="B5" s="109"/>
      <c r="C5" s="110"/>
      <c r="D5" s="110"/>
      <c r="E5" s="111"/>
      <c r="F5" s="108" t="s">
        <v>31</v>
      </c>
      <c r="G5" s="108" t="s">
        <v>32</v>
      </c>
      <c r="H5" s="108" t="s">
        <v>33</v>
      </c>
      <c r="I5" s="108" t="s">
        <v>34</v>
      </c>
      <c r="J5" s="108" t="s">
        <v>35</v>
      </c>
      <c r="K5" s="108" t="s">
        <v>36</v>
      </c>
    </row>
    <row r="6" spans="1:11" ht="27" customHeight="1">
      <c r="A6" s="112" t="s">
        <v>37</v>
      </c>
      <c r="B6" s="113"/>
      <c r="C6" s="113"/>
      <c r="D6" s="113"/>
      <c r="E6" s="114"/>
      <c r="F6" s="115">
        <f aca="true" t="shared" si="0" ref="F6:K6">SUM(F7,F25,F29,F33)</f>
        <v>16469.15</v>
      </c>
      <c r="G6" s="115">
        <f t="shared" si="0"/>
        <v>7103.79</v>
      </c>
      <c r="H6" s="115">
        <f t="shared" si="0"/>
        <v>13597.3</v>
      </c>
      <c r="I6" s="115">
        <f t="shared" si="0"/>
        <v>8133</v>
      </c>
      <c r="J6" s="115">
        <f t="shared" si="0"/>
        <v>0</v>
      </c>
      <c r="K6" s="115">
        <f t="shared" si="0"/>
        <v>0</v>
      </c>
    </row>
    <row r="7" spans="1:13" ht="27" customHeight="1">
      <c r="A7" s="116" t="s">
        <v>38</v>
      </c>
      <c r="B7" s="117" t="s">
        <v>39</v>
      </c>
      <c r="C7" s="117"/>
      <c r="D7" s="117"/>
      <c r="E7" s="117"/>
      <c r="F7" s="115">
        <f aca="true" t="shared" si="1" ref="F7:K7">SUM(F8:F24)</f>
        <v>14286.93</v>
      </c>
      <c r="G7" s="115">
        <f t="shared" si="1"/>
        <v>5438</v>
      </c>
      <c r="H7" s="115">
        <f t="shared" si="1"/>
        <v>12550.3</v>
      </c>
      <c r="I7" s="115">
        <f t="shared" si="1"/>
        <v>7139</v>
      </c>
      <c r="J7" s="115">
        <f t="shared" si="1"/>
        <v>0</v>
      </c>
      <c r="K7" s="115">
        <f t="shared" si="1"/>
        <v>0</v>
      </c>
      <c r="M7" s="155"/>
    </row>
    <row r="8" spans="1:13" ht="27" customHeight="1">
      <c r="A8" s="118">
        <v>1</v>
      </c>
      <c r="B8" s="119" t="s">
        <v>40</v>
      </c>
      <c r="C8" s="119"/>
      <c r="D8" s="119"/>
      <c r="E8" s="119"/>
      <c r="F8" s="115">
        <v>3802</v>
      </c>
      <c r="G8" s="115">
        <v>3802</v>
      </c>
      <c r="H8" s="115">
        <v>6239</v>
      </c>
      <c r="I8" s="115">
        <v>6239</v>
      </c>
      <c r="J8" s="115"/>
      <c r="K8" s="115"/>
      <c r="M8" s="155"/>
    </row>
    <row r="9" spans="1:13" ht="27" customHeight="1">
      <c r="A9" s="118">
        <v>2</v>
      </c>
      <c r="B9" s="119" t="s">
        <v>41</v>
      </c>
      <c r="C9" s="119"/>
      <c r="D9" s="119"/>
      <c r="E9" s="119"/>
      <c r="F9" s="115">
        <v>1672</v>
      </c>
      <c r="G9" s="115">
        <v>1134</v>
      </c>
      <c r="H9" s="120">
        <v>3628.4</v>
      </c>
      <c r="I9" s="115"/>
      <c r="J9" s="115"/>
      <c r="K9" s="115"/>
      <c r="M9" s="155"/>
    </row>
    <row r="10" spans="1:13" ht="54" customHeight="1">
      <c r="A10" s="118">
        <v>3</v>
      </c>
      <c r="B10" s="121" t="s">
        <v>42</v>
      </c>
      <c r="C10" s="122"/>
      <c r="D10" s="122"/>
      <c r="E10" s="123"/>
      <c r="F10" s="115">
        <v>502</v>
      </c>
      <c r="G10" s="115">
        <v>502</v>
      </c>
      <c r="H10" s="115"/>
      <c r="I10" s="115"/>
      <c r="J10" s="115"/>
      <c r="K10" s="115"/>
      <c r="M10" s="155"/>
    </row>
    <row r="11" spans="1:13" ht="27" customHeight="1">
      <c r="A11" s="118">
        <v>4</v>
      </c>
      <c r="B11" s="124" t="s">
        <v>43</v>
      </c>
      <c r="C11" s="125"/>
      <c r="D11" s="125"/>
      <c r="E11" s="126"/>
      <c r="F11" s="115">
        <v>80.4</v>
      </c>
      <c r="G11" s="115"/>
      <c r="H11" s="115">
        <v>105.9</v>
      </c>
      <c r="I11" s="115"/>
      <c r="J11" s="115"/>
      <c r="K11" s="115"/>
      <c r="M11" s="155"/>
    </row>
    <row r="12" spans="1:13" ht="27" customHeight="1">
      <c r="A12" s="118">
        <v>5</v>
      </c>
      <c r="B12" s="119" t="s">
        <v>44</v>
      </c>
      <c r="C12" s="119"/>
      <c r="D12" s="119"/>
      <c r="E12" s="119"/>
      <c r="F12" s="115">
        <v>3529.78</v>
      </c>
      <c r="G12" s="115"/>
      <c r="H12" s="115"/>
      <c r="I12" s="115">
        <v>900</v>
      </c>
      <c r="J12" s="115"/>
      <c r="K12" s="115"/>
      <c r="M12" s="155"/>
    </row>
    <row r="13" spans="1:13" ht="27" customHeight="1">
      <c r="A13" s="118">
        <v>6</v>
      </c>
      <c r="B13" s="119" t="s">
        <v>45</v>
      </c>
      <c r="C13" s="119"/>
      <c r="D13" s="119"/>
      <c r="E13" s="119"/>
      <c r="F13" s="115">
        <v>400</v>
      </c>
      <c r="G13" s="115"/>
      <c r="H13" s="115"/>
      <c r="I13" s="115"/>
      <c r="J13" s="115"/>
      <c r="K13" s="115"/>
      <c r="M13" s="155"/>
    </row>
    <row r="14" spans="1:13" ht="27" customHeight="1">
      <c r="A14" s="118">
        <v>7</v>
      </c>
      <c r="B14" s="119" t="s">
        <v>46</v>
      </c>
      <c r="C14" s="119"/>
      <c r="D14" s="119"/>
      <c r="E14" s="119"/>
      <c r="F14" s="115">
        <v>525</v>
      </c>
      <c r="G14" s="115"/>
      <c r="H14" s="115">
        <v>333.4</v>
      </c>
      <c r="I14" s="115"/>
      <c r="J14" s="115"/>
      <c r="K14" s="115"/>
      <c r="M14" s="155"/>
    </row>
    <row r="15" spans="1:13" ht="27" customHeight="1">
      <c r="A15" s="118">
        <v>8</v>
      </c>
      <c r="B15" s="119" t="s">
        <v>47</v>
      </c>
      <c r="C15" s="119"/>
      <c r="D15" s="119"/>
      <c r="E15" s="119"/>
      <c r="F15" s="115"/>
      <c r="G15" s="115"/>
      <c r="H15" s="115"/>
      <c r="I15" s="115"/>
      <c r="J15" s="115"/>
      <c r="K15" s="115"/>
      <c r="M15" s="155"/>
    </row>
    <row r="16" spans="1:13" ht="27" customHeight="1">
      <c r="A16" s="118">
        <v>9</v>
      </c>
      <c r="B16" s="127" t="s">
        <v>48</v>
      </c>
      <c r="C16" s="127"/>
      <c r="D16" s="127"/>
      <c r="E16" s="127"/>
      <c r="F16" s="115">
        <v>3267</v>
      </c>
      <c r="G16" s="115"/>
      <c r="H16" s="115">
        <v>2231</v>
      </c>
      <c r="I16" s="115"/>
      <c r="J16" s="115"/>
      <c r="K16" s="115"/>
      <c r="M16" s="155"/>
    </row>
    <row r="17" spans="1:11" ht="27" customHeight="1">
      <c r="A17" s="118">
        <v>10</v>
      </c>
      <c r="B17" s="119" t="s">
        <v>49</v>
      </c>
      <c r="C17" s="119"/>
      <c r="D17" s="119"/>
      <c r="E17" s="119"/>
      <c r="F17" s="115">
        <v>382</v>
      </c>
      <c r="G17" s="128"/>
      <c r="H17" s="115">
        <v>12.6</v>
      </c>
      <c r="I17" s="128"/>
      <c r="J17" s="128"/>
      <c r="K17" s="115"/>
    </row>
    <row r="18" spans="1:11" ht="27" customHeight="1">
      <c r="A18" s="118">
        <v>11</v>
      </c>
      <c r="B18" s="119" t="s">
        <v>50</v>
      </c>
      <c r="C18" s="119"/>
      <c r="D18" s="119"/>
      <c r="E18" s="119"/>
      <c r="F18" s="115"/>
      <c r="G18" s="128"/>
      <c r="H18" s="128"/>
      <c r="I18" s="128"/>
      <c r="J18" s="128"/>
      <c r="K18" s="115"/>
    </row>
    <row r="19" spans="1:11" ht="36.75" customHeight="1">
      <c r="A19" s="118">
        <v>12</v>
      </c>
      <c r="B19" s="119" t="s">
        <v>51</v>
      </c>
      <c r="C19" s="119"/>
      <c r="D19" s="119"/>
      <c r="E19" s="119"/>
      <c r="F19" s="115"/>
      <c r="G19" s="128"/>
      <c r="H19" s="128"/>
      <c r="I19" s="128"/>
      <c r="J19" s="128"/>
      <c r="K19" s="115"/>
    </row>
    <row r="20" spans="1:11" ht="27" customHeight="1">
      <c r="A20" s="118">
        <v>13</v>
      </c>
      <c r="B20" s="119" t="s">
        <v>52</v>
      </c>
      <c r="C20" s="119"/>
      <c r="D20" s="119"/>
      <c r="E20" s="119"/>
      <c r="F20" s="115"/>
      <c r="G20" s="128"/>
      <c r="H20" s="128"/>
      <c r="I20" s="128"/>
      <c r="J20" s="128"/>
      <c r="K20" s="115"/>
    </row>
    <row r="21" spans="1:11" ht="27" customHeight="1">
      <c r="A21" s="118">
        <v>14</v>
      </c>
      <c r="B21" s="119" t="s">
        <v>53</v>
      </c>
      <c r="C21" s="119"/>
      <c r="D21" s="119"/>
      <c r="E21" s="119"/>
      <c r="F21" s="115">
        <v>126.75</v>
      </c>
      <c r="G21" s="128"/>
      <c r="H21" s="128"/>
      <c r="I21" s="128"/>
      <c r="J21" s="128"/>
      <c r="K21" s="115"/>
    </row>
    <row r="22" spans="1:11" ht="27" customHeight="1">
      <c r="A22" s="118">
        <v>15</v>
      </c>
      <c r="B22" s="119" t="s">
        <v>54</v>
      </c>
      <c r="C22" s="119"/>
      <c r="D22" s="119"/>
      <c r="E22" s="119"/>
      <c r="F22" s="128"/>
      <c r="G22" s="128"/>
      <c r="H22" s="128"/>
      <c r="I22" s="128"/>
      <c r="J22" s="128"/>
      <c r="K22" s="115"/>
    </row>
    <row r="23" spans="1:11" ht="54.75" customHeight="1">
      <c r="A23" s="129">
        <v>16</v>
      </c>
      <c r="B23" s="130" t="s">
        <v>55</v>
      </c>
      <c r="C23" s="131"/>
      <c r="D23" s="131"/>
      <c r="E23" s="132"/>
      <c r="F23" s="128"/>
      <c r="G23" s="128"/>
      <c r="H23" s="128"/>
      <c r="I23" s="128"/>
      <c r="J23" s="128"/>
      <c r="K23" s="115"/>
    </row>
    <row r="24" spans="1:11" s="98" customFormat="1" ht="24.75" customHeight="1">
      <c r="A24" s="133">
        <v>17</v>
      </c>
      <c r="B24" s="134" t="s">
        <v>56</v>
      </c>
      <c r="C24" s="135"/>
      <c r="D24" s="135"/>
      <c r="E24" s="136"/>
      <c r="F24" s="137"/>
      <c r="G24" s="137"/>
      <c r="H24" s="137"/>
      <c r="I24" s="137"/>
      <c r="J24" s="137"/>
      <c r="K24" s="137"/>
    </row>
    <row r="25" spans="1:11" ht="24.75" customHeight="1">
      <c r="A25" s="116" t="s">
        <v>57</v>
      </c>
      <c r="B25" s="138" t="s">
        <v>58</v>
      </c>
      <c r="C25" s="138"/>
      <c r="D25" s="138"/>
      <c r="E25" s="138"/>
      <c r="F25" s="115">
        <f aca="true" t="shared" si="2" ref="F25:K25">SUM(F26:F28)</f>
        <v>1882.22</v>
      </c>
      <c r="G25" s="115">
        <f t="shared" si="2"/>
        <v>1365.79</v>
      </c>
      <c r="H25" s="115">
        <f t="shared" si="2"/>
        <v>1047</v>
      </c>
      <c r="I25" s="115">
        <f t="shared" si="2"/>
        <v>994</v>
      </c>
      <c r="J25" s="115">
        <f t="shared" si="2"/>
        <v>0</v>
      </c>
      <c r="K25" s="115">
        <f t="shared" si="2"/>
        <v>0</v>
      </c>
    </row>
    <row r="26" spans="1:11" ht="24.75" customHeight="1">
      <c r="A26" s="116"/>
      <c r="B26" s="139" t="s">
        <v>59</v>
      </c>
      <c r="C26" s="140"/>
      <c r="D26" s="140"/>
      <c r="E26" s="141"/>
      <c r="F26" s="115">
        <v>1206</v>
      </c>
      <c r="G26" s="115">
        <v>1146</v>
      </c>
      <c r="H26" s="115">
        <v>994</v>
      </c>
      <c r="I26" s="115">
        <v>994</v>
      </c>
      <c r="J26" s="128"/>
      <c r="K26" s="115"/>
    </row>
    <row r="27" spans="1:11" ht="24.75" customHeight="1">
      <c r="A27" s="116"/>
      <c r="B27" s="139" t="s">
        <v>60</v>
      </c>
      <c r="C27" s="140"/>
      <c r="D27" s="140"/>
      <c r="E27" s="141"/>
      <c r="F27" s="115">
        <v>676.22</v>
      </c>
      <c r="G27" s="115">
        <v>219.79</v>
      </c>
      <c r="H27" s="115">
        <v>53</v>
      </c>
      <c r="I27" s="128"/>
      <c r="J27" s="128"/>
      <c r="K27" s="115"/>
    </row>
    <row r="28" spans="1:11" ht="24.75" customHeight="1">
      <c r="A28" s="128"/>
      <c r="B28" s="142" t="s">
        <v>61</v>
      </c>
      <c r="C28" s="143"/>
      <c r="D28" s="143"/>
      <c r="E28" s="144"/>
      <c r="F28" s="128"/>
      <c r="G28" s="128"/>
      <c r="H28" s="128"/>
      <c r="I28" s="128"/>
      <c r="J28" s="128"/>
      <c r="K28" s="156"/>
    </row>
    <row r="29" spans="1:11" ht="24.75" customHeight="1">
      <c r="A29" s="145" t="s">
        <v>62</v>
      </c>
      <c r="B29" s="146" t="s">
        <v>63</v>
      </c>
      <c r="C29" s="147"/>
      <c r="D29" s="147"/>
      <c r="E29" s="148"/>
      <c r="F29" s="115">
        <f aca="true" t="shared" si="3" ref="F29:K29">SUM(F30:F32)</f>
        <v>300</v>
      </c>
      <c r="G29" s="115">
        <f t="shared" si="3"/>
        <v>300</v>
      </c>
      <c r="H29" s="115">
        <f t="shared" si="3"/>
        <v>0</v>
      </c>
      <c r="I29" s="115">
        <f t="shared" si="3"/>
        <v>0</v>
      </c>
      <c r="J29" s="115">
        <f t="shared" si="3"/>
        <v>0</v>
      </c>
      <c r="K29" s="115">
        <f t="shared" si="3"/>
        <v>0</v>
      </c>
    </row>
    <row r="30" spans="1:11" ht="24.75" customHeight="1">
      <c r="A30" s="128"/>
      <c r="B30" s="142" t="s">
        <v>64</v>
      </c>
      <c r="C30" s="143"/>
      <c r="D30" s="143"/>
      <c r="E30" s="144"/>
      <c r="F30" s="115">
        <v>300</v>
      </c>
      <c r="G30" s="115">
        <v>300</v>
      </c>
      <c r="H30" s="115"/>
      <c r="I30" s="115"/>
      <c r="J30" s="115"/>
      <c r="K30" s="156"/>
    </row>
    <row r="31" spans="1:11" ht="24.75" customHeight="1">
      <c r="A31" s="128"/>
      <c r="B31" s="139" t="s">
        <v>60</v>
      </c>
      <c r="C31" s="140"/>
      <c r="D31" s="140"/>
      <c r="E31" s="141"/>
      <c r="F31" s="115"/>
      <c r="G31" s="115"/>
      <c r="H31" s="115"/>
      <c r="I31" s="115"/>
      <c r="J31" s="115"/>
      <c r="K31" s="156"/>
    </row>
    <row r="32" spans="1:11" ht="24.75" customHeight="1">
      <c r="A32" s="128"/>
      <c r="B32" s="142" t="s">
        <v>61</v>
      </c>
      <c r="C32" s="143"/>
      <c r="D32" s="143"/>
      <c r="E32" s="144"/>
      <c r="F32" s="115"/>
      <c r="G32" s="115"/>
      <c r="H32" s="115"/>
      <c r="I32" s="115"/>
      <c r="J32" s="115"/>
      <c r="K32" s="156"/>
    </row>
    <row r="33" spans="1:11" ht="24.75" customHeight="1">
      <c r="A33" s="145" t="s">
        <v>65</v>
      </c>
      <c r="B33" s="146" t="s">
        <v>66</v>
      </c>
      <c r="C33" s="147"/>
      <c r="D33" s="147"/>
      <c r="E33" s="148"/>
      <c r="F33" s="115">
        <f aca="true" t="shared" si="4" ref="F33:K33">SUM(F34:F36)</f>
        <v>0</v>
      </c>
      <c r="G33" s="115">
        <f t="shared" si="4"/>
        <v>0</v>
      </c>
      <c r="H33" s="115">
        <f t="shared" si="4"/>
        <v>0</v>
      </c>
      <c r="I33" s="115">
        <f t="shared" si="4"/>
        <v>0</v>
      </c>
      <c r="J33" s="115">
        <f t="shared" si="4"/>
        <v>0</v>
      </c>
      <c r="K33" s="115">
        <f t="shared" si="4"/>
        <v>0</v>
      </c>
    </row>
    <row r="34" spans="1:11" ht="24.75" customHeight="1">
      <c r="A34" s="128"/>
      <c r="B34" s="142" t="s">
        <v>67</v>
      </c>
      <c r="C34" s="143"/>
      <c r="D34" s="143"/>
      <c r="E34" s="144"/>
      <c r="F34" s="115"/>
      <c r="G34" s="115"/>
      <c r="H34" s="115"/>
      <c r="I34" s="115"/>
      <c r="J34" s="115"/>
      <c r="K34" s="156"/>
    </row>
    <row r="35" spans="1:11" ht="24.75" customHeight="1">
      <c r="A35" s="149"/>
      <c r="B35" s="139" t="s">
        <v>60</v>
      </c>
      <c r="C35" s="140"/>
      <c r="D35" s="140"/>
      <c r="E35" s="141"/>
      <c r="F35" s="150"/>
      <c r="G35" s="150"/>
      <c r="H35" s="150"/>
      <c r="I35" s="150"/>
      <c r="J35" s="150"/>
      <c r="K35" s="156"/>
    </row>
    <row r="36" spans="1:11" s="99" customFormat="1" ht="24.75" customHeight="1">
      <c r="A36" s="151"/>
      <c r="B36" s="142" t="s">
        <v>61</v>
      </c>
      <c r="C36" s="143"/>
      <c r="D36" s="143"/>
      <c r="E36" s="144"/>
      <c r="F36" s="152"/>
      <c r="G36" s="152"/>
      <c r="H36" s="152"/>
      <c r="I36" s="152"/>
      <c r="J36" s="152"/>
      <c r="K36" s="156"/>
    </row>
    <row r="37" spans="1:11" s="99" customFormat="1" ht="34.5" customHeight="1">
      <c r="A37" s="153" t="s">
        <v>68</v>
      </c>
      <c r="B37" s="153"/>
      <c r="C37" s="153"/>
      <c r="D37" s="153"/>
      <c r="E37" s="153"/>
      <c r="F37" s="153"/>
      <c r="G37" s="153"/>
      <c r="H37" s="153"/>
      <c r="I37" s="153"/>
      <c r="J37" s="153"/>
      <c r="K37" s="153"/>
    </row>
    <row r="38" spans="1:11" s="99" customFormat="1" ht="14.25">
      <c r="A38" s="154" t="s">
        <v>69</v>
      </c>
      <c r="B38" s="154"/>
      <c r="C38" s="154"/>
      <c r="D38" s="154"/>
      <c r="E38" s="154"/>
      <c r="F38" s="154"/>
      <c r="G38" s="154"/>
      <c r="H38" s="154"/>
      <c r="I38" s="154"/>
      <c r="J38" s="154"/>
      <c r="K38" s="154"/>
    </row>
    <row r="39" spans="1:11" s="99" customFormat="1" ht="15.75" customHeight="1">
      <c r="A39" s="154" t="s">
        <v>70</v>
      </c>
      <c r="B39" s="154"/>
      <c r="C39" s="154"/>
      <c r="D39" s="154"/>
      <c r="E39" s="154"/>
      <c r="F39" s="154"/>
      <c r="G39" s="154"/>
      <c r="H39" s="154"/>
      <c r="I39" s="154"/>
      <c r="J39" s="154"/>
      <c r="K39" s="154"/>
    </row>
    <row r="40" s="99" customFormat="1" ht="14.25"/>
    <row r="41" s="99" customFormat="1" ht="14.25"/>
    <row r="42" s="99" customFormat="1" ht="14.25"/>
    <row r="43" s="99" customFormat="1" ht="14.25"/>
    <row r="44" s="99" customFormat="1" ht="14.25"/>
    <row r="45" s="99" customFormat="1" ht="14.25"/>
    <row r="46" s="99" customFormat="1" ht="14.25"/>
    <row r="47" s="99" customFormat="1" ht="14.25"/>
    <row r="48" s="99" customFormat="1" ht="14.25"/>
    <row r="49" s="99" customFormat="1" ht="14.25"/>
    <row r="50" s="99" customFormat="1" ht="14.25"/>
    <row r="51" s="99" customFormat="1" ht="14.25"/>
    <row r="52" s="99" customFormat="1" ht="14.25"/>
    <row r="53" s="99" customFormat="1" ht="14.25"/>
    <row r="54" s="99" customFormat="1" ht="14.25"/>
    <row r="55" s="99" customFormat="1" ht="14.25"/>
    <row r="56" s="99" customFormat="1" ht="14.25"/>
    <row r="57" s="99" customFormat="1" ht="14.25"/>
    <row r="58" s="99" customFormat="1" ht="14.25"/>
    <row r="59" s="99" customFormat="1" ht="14.25"/>
    <row r="60" s="99" customFormat="1" ht="14.25"/>
    <row r="61" s="99" customFormat="1" ht="14.25"/>
    <row r="62" s="99" customFormat="1" ht="14.25"/>
    <row r="63" s="99" customFormat="1" ht="14.25"/>
    <row r="64" s="99" customFormat="1" ht="14.25"/>
    <row r="65" s="99" customFormat="1" ht="14.25"/>
    <row r="66" s="99" customFormat="1" ht="14.25"/>
    <row r="67" s="99" customFormat="1" ht="14.25"/>
    <row r="68" s="99" customFormat="1" ht="14.25"/>
    <row r="69" s="99" customFormat="1" ht="14.25"/>
    <row r="70" s="99" customFormat="1" ht="14.25"/>
    <row r="71" s="99" customFormat="1" ht="14.25"/>
    <row r="72" s="99" customFormat="1" ht="14.25"/>
    <row r="73" s="99" customFormat="1" ht="14.25"/>
    <row r="74" s="99" customFormat="1" ht="14.25"/>
    <row r="75" s="99" customFormat="1" ht="14.25"/>
    <row r="76" s="99" customFormat="1" ht="14.25"/>
    <row r="77" s="99" customFormat="1" ht="14.25"/>
    <row r="78" s="99" customFormat="1" ht="14.25"/>
    <row r="79" s="99" customFormat="1" ht="14.25"/>
    <row r="80" s="99" customFormat="1" ht="14.25"/>
    <row r="81" s="99" customFormat="1" ht="14.25"/>
    <row r="82" s="99" customFormat="1" ht="14.25"/>
    <row r="83" s="99" customFormat="1" ht="14.25"/>
    <row r="84" s="99" customFormat="1" ht="14.25"/>
    <row r="85" s="99" customFormat="1" ht="14.25"/>
    <row r="86" s="99" customFormat="1" ht="14.25"/>
    <row r="87" s="99" customFormat="1" ht="14.25"/>
    <row r="88" s="99" customFormat="1" ht="14.25"/>
    <row r="89" s="99" customFormat="1" ht="14.25"/>
    <row r="90" s="99" customFormat="1" ht="14.25"/>
    <row r="91" s="99" customFormat="1" ht="14.25"/>
    <row r="92" s="99" customFormat="1" ht="14.25"/>
    <row r="93" s="99" customFormat="1" ht="14.25"/>
    <row r="94" s="99" customFormat="1" ht="14.25"/>
    <row r="95" s="99" customFormat="1" ht="14.25"/>
    <row r="96" s="99" customFormat="1" ht="14.25"/>
    <row r="97" s="99" customFormat="1" ht="14.25"/>
    <row r="98" s="99" customFormat="1" ht="14.25"/>
    <row r="99" s="99" customFormat="1" ht="14.25"/>
    <row r="100" s="99" customFormat="1" ht="14.25"/>
    <row r="101" s="99" customFormat="1" ht="14.25"/>
    <row r="102" s="99" customFormat="1" ht="14.25"/>
    <row r="103" s="99" customFormat="1" ht="14.25"/>
    <row r="104" s="99" customFormat="1" ht="14.25"/>
    <row r="105" s="99" customFormat="1" ht="14.25"/>
    <row r="106" s="99" customFormat="1" ht="14.25"/>
    <row r="107" s="99" customFormat="1" ht="14.25"/>
    <row r="108" s="99" customFormat="1" ht="14.25"/>
    <row r="109" s="99" customFormat="1" ht="14.25"/>
    <row r="110" s="99" customFormat="1" ht="14.25"/>
    <row r="111" s="99" customFormat="1" ht="14.25"/>
    <row r="112" s="99" customFormat="1" ht="14.25"/>
    <row r="113" s="99" customFormat="1" ht="14.25"/>
    <row r="114" s="99" customFormat="1" ht="14.25"/>
    <row r="115" s="99" customFormat="1" ht="14.25"/>
    <row r="116" s="99" customFormat="1" ht="14.25"/>
    <row r="117" s="99" customFormat="1" ht="14.25"/>
    <row r="118" s="99" customFormat="1" ht="14.25"/>
    <row r="119" s="99" customFormat="1" ht="14.25"/>
    <row r="120" s="99" customFormat="1" ht="14.25"/>
    <row r="121" s="99" customFormat="1" ht="14.25"/>
    <row r="122" s="99" customFormat="1" ht="14.25"/>
    <row r="123" s="99" customFormat="1" ht="14.25"/>
    <row r="124" s="99" customFormat="1" ht="14.25"/>
    <row r="125" s="99" customFormat="1" ht="14.25"/>
    <row r="126" s="99" customFormat="1" ht="14.25"/>
    <row r="127" s="99" customFormat="1" ht="14.25"/>
    <row r="128" s="99" customFormat="1" ht="14.25"/>
    <row r="129" s="99" customFormat="1" ht="14.25"/>
    <row r="130" s="99" customFormat="1" ht="14.25"/>
    <row r="131" s="99" customFormat="1" ht="14.25"/>
    <row r="132" s="99" customFormat="1" ht="14.25"/>
    <row r="133" s="99" customFormat="1" ht="14.25"/>
    <row r="134" s="99" customFormat="1" ht="14.25"/>
    <row r="135" s="99" customFormat="1" ht="14.25"/>
    <row r="136" s="99" customFormat="1" ht="14.25"/>
    <row r="137" s="99" customFormat="1" ht="14.25"/>
    <row r="138" s="99" customFormat="1" ht="14.25"/>
    <row r="139" s="99" customFormat="1" ht="14.25"/>
    <row r="140" s="99" customFormat="1" ht="14.25"/>
    <row r="141" s="99" customFormat="1" ht="14.25"/>
    <row r="142" s="99" customFormat="1" ht="14.25"/>
    <row r="143" s="99" customFormat="1" ht="14.25"/>
    <row r="144" s="99" customFormat="1" ht="14.25"/>
    <row r="145" s="99" customFormat="1" ht="14.25"/>
    <row r="146" s="99" customFormat="1" ht="14.25"/>
    <row r="147" s="99" customFormat="1" ht="14.25"/>
    <row r="148" s="99" customFormat="1" ht="14.25"/>
    <row r="149" s="99" customFormat="1" ht="14.25"/>
    <row r="150" s="99" customFormat="1" ht="14.25"/>
    <row r="151" s="99" customFormat="1" ht="14.25"/>
    <row r="152" s="99" customFormat="1" ht="14.25"/>
    <row r="153" s="99" customFormat="1" ht="14.25"/>
    <row r="154" s="99" customFormat="1" ht="14.25"/>
    <row r="155" s="99" customFormat="1" ht="14.25"/>
    <row r="156" s="99" customFormat="1" ht="14.25"/>
    <row r="157" s="99" customFormat="1" ht="14.25"/>
    <row r="158" s="99" customFormat="1" ht="14.25"/>
    <row r="159" s="99" customFormat="1" ht="14.25"/>
    <row r="160" s="99" customFormat="1" ht="14.25"/>
    <row r="161" s="99" customFormat="1" ht="14.25"/>
    <row r="162" s="99" customFormat="1" ht="14.25"/>
    <row r="163" s="99" customFormat="1" ht="14.25"/>
    <row r="164" s="99" customFormat="1" ht="14.25"/>
    <row r="165" s="99" customFormat="1" ht="14.25"/>
    <row r="166" s="99" customFormat="1" ht="14.25"/>
    <row r="167" s="99" customFormat="1" ht="14.25"/>
    <row r="168" s="99" customFormat="1" ht="14.25"/>
    <row r="169" s="99" customFormat="1" ht="14.25"/>
    <row r="170" s="99" customFormat="1" ht="14.25"/>
    <row r="171" s="99" customFormat="1" ht="14.25"/>
    <row r="172" s="99" customFormat="1" ht="14.25"/>
    <row r="173" s="99" customFormat="1" ht="14.25"/>
    <row r="174" s="99" customFormat="1" ht="14.25"/>
    <row r="175" s="99" customFormat="1" ht="14.25"/>
    <row r="176" s="99" customFormat="1" ht="14.25"/>
    <row r="177" s="99" customFormat="1" ht="14.25"/>
    <row r="178" s="99" customFormat="1" ht="14.25"/>
    <row r="179" s="99" customFormat="1" ht="14.25"/>
    <row r="180" s="99" customFormat="1" ht="14.25"/>
    <row r="181" s="99" customFormat="1" ht="14.25"/>
    <row r="182" s="99" customFormat="1" ht="14.25"/>
    <row r="183" s="99" customFormat="1" ht="14.25"/>
    <row r="184" s="99" customFormat="1" ht="14.25"/>
    <row r="185" s="99" customFormat="1" ht="14.25"/>
    <row r="186" s="99" customFormat="1" ht="14.25"/>
    <row r="187" s="99" customFormat="1" ht="14.25"/>
    <row r="188" s="99" customFormat="1" ht="14.25"/>
    <row r="189" s="99" customFormat="1" ht="14.25"/>
    <row r="190" s="99" customFormat="1" ht="14.25"/>
    <row r="191" s="99" customFormat="1" ht="14.25"/>
    <row r="192" s="99" customFormat="1" ht="14.25"/>
    <row r="193" s="99" customFormat="1" ht="14.25"/>
    <row r="194" s="99" customFormat="1" ht="14.25"/>
    <row r="195" s="99" customFormat="1" ht="14.25"/>
    <row r="196" s="99" customFormat="1" ht="14.25"/>
    <row r="197" s="99" customFormat="1" ht="14.25"/>
    <row r="198" s="99" customFormat="1" ht="14.25"/>
    <row r="199" s="99" customFormat="1" ht="14.25"/>
    <row r="200" s="99" customFormat="1" ht="14.25"/>
    <row r="201" s="99" customFormat="1" ht="14.25"/>
    <row r="202" s="99" customFormat="1" ht="14.25"/>
    <row r="203" s="99" customFormat="1" ht="14.25"/>
    <row r="204" s="99" customFormat="1" ht="14.25"/>
    <row r="205" s="99" customFormat="1" ht="14.25"/>
    <row r="206" s="99" customFormat="1" ht="14.25"/>
    <row r="207" s="99" customFormat="1" ht="14.25"/>
    <row r="208" s="99" customFormat="1" ht="14.25"/>
    <row r="209" s="99" customFormat="1" ht="14.25"/>
    <row r="210" s="99" customFormat="1" ht="14.25"/>
    <row r="211" s="99" customFormat="1" ht="14.25"/>
    <row r="212" s="99" customFormat="1" ht="14.25"/>
    <row r="213" s="99" customFormat="1" ht="14.25"/>
    <row r="214" s="99" customFormat="1" ht="14.25"/>
    <row r="215" s="99" customFormat="1" ht="14.25"/>
    <row r="216" s="99" customFormat="1" ht="14.25"/>
    <row r="217" s="99" customFormat="1" ht="14.25"/>
    <row r="218" s="99" customFormat="1" ht="14.25"/>
    <row r="219" s="99" customFormat="1" ht="14.25"/>
    <row r="220" s="99" customFormat="1" ht="14.25"/>
    <row r="221" s="99" customFormat="1" ht="14.25"/>
    <row r="222" s="99" customFormat="1" ht="14.25"/>
    <row r="223" s="99" customFormat="1" ht="14.25"/>
    <row r="224" s="99" customFormat="1" ht="14.25"/>
    <row r="225" s="99" customFormat="1" ht="14.25"/>
    <row r="226" s="99" customFormat="1" ht="14.25"/>
    <row r="227" s="99" customFormat="1" ht="14.25"/>
    <row r="228" s="99" customFormat="1" ht="14.25"/>
    <row r="229" s="99" customFormat="1" ht="14.25"/>
    <row r="230" s="99" customFormat="1" ht="14.25"/>
    <row r="231" s="99" customFormat="1" ht="14.25"/>
    <row r="232" s="99" customFormat="1" ht="14.25"/>
    <row r="233" s="99" customFormat="1" ht="14.25"/>
    <row r="234" s="99" customFormat="1" ht="14.25"/>
    <row r="235" s="99" customFormat="1" ht="14.25"/>
    <row r="236" s="99" customFormat="1" ht="14.25"/>
    <row r="237" s="99" customFormat="1" ht="14.25"/>
    <row r="238" s="99" customFormat="1" ht="14.25"/>
    <row r="239" s="99" customFormat="1" ht="14.25"/>
    <row r="240" s="99" customFormat="1" ht="14.25"/>
    <row r="241" s="99" customFormat="1" ht="14.25"/>
    <row r="242" s="99" customFormat="1" ht="14.25"/>
    <row r="243" s="99" customFormat="1" ht="14.25"/>
    <row r="244" s="99" customFormat="1" ht="14.25"/>
    <row r="245" s="99" customFormat="1" ht="14.25"/>
    <row r="246" s="99" customFormat="1" ht="14.25"/>
    <row r="247" s="99" customFormat="1" ht="14.25"/>
    <row r="248" s="99" customFormat="1" ht="14.25"/>
    <row r="249" s="99" customFormat="1" ht="14.25"/>
    <row r="250" s="99" customFormat="1" ht="14.25"/>
    <row r="251" s="99" customFormat="1" ht="14.25"/>
    <row r="252" s="99" customFormat="1" ht="14.25"/>
    <row r="253" s="99" customFormat="1" ht="14.25"/>
    <row r="254" s="99" customFormat="1" ht="14.25"/>
    <row r="255" s="99" customFormat="1" ht="14.25"/>
    <row r="256" s="99" customFormat="1" ht="14.25"/>
    <row r="257" s="99" customFormat="1" ht="14.25"/>
    <row r="258" s="99" customFormat="1" ht="14.25"/>
    <row r="259" s="99" customFormat="1" ht="14.25"/>
    <row r="260" s="99" customFormat="1" ht="14.25"/>
    <row r="261" s="99" customFormat="1" ht="14.25"/>
    <row r="262" s="99" customFormat="1" ht="14.25"/>
    <row r="263" s="99" customFormat="1" ht="14.25"/>
    <row r="264" s="99" customFormat="1" ht="14.25"/>
    <row r="265" s="99" customFormat="1" ht="14.25"/>
    <row r="266" s="99" customFormat="1" ht="14.25"/>
    <row r="267" s="99" customFormat="1" ht="14.25"/>
    <row r="268" s="99" customFormat="1" ht="14.25"/>
    <row r="269" s="99" customFormat="1" ht="14.25"/>
    <row r="270" s="99" customFormat="1" ht="14.25"/>
    <row r="271" s="99" customFormat="1" ht="14.25"/>
    <row r="272" s="99" customFormat="1" ht="14.25"/>
    <row r="273" s="99" customFormat="1" ht="14.25"/>
    <row r="274" s="99" customFormat="1" ht="14.25"/>
    <row r="275" s="99" customFormat="1" ht="14.25"/>
    <row r="276" s="99" customFormat="1" ht="14.25"/>
    <row r="277" s="99" customFormat="1" ht="14.25"/>
    <row r="278" s="99" customFormat="1" ht="14.25"/>
    <row r="279" s="99" customFormat="1" ht="14.25"/>
    <row r="280" s="99" customFormat="1" ht="14.25"/>
    <row r="281" s="99" customFormat="1" ht="14.25"/>
    <row r="282" s="99" customFormat="1" ht="14.25"/>
    <row r="283" s="99" customFormat="1" ht="14.25"/>
    <row r="284" s="99" customFormat="1" ht="14.25"/>
    <row r="285" s="99" customFormat="1" ht="14.25"/>
    <row r="286" s="99" customFormat="1" ht="14.25"/>
    <row r="287" s="99" customFormat="1" ht="14.25"/>
    <row r="288" s="99" customFormat="1" ht="14.25"/>
    <row r="289" s="99" customFormat="1" ht="14.25"/>
    <row r="290" s="99" customFormat="1" ht="14.25"/>
    <row r="291" s="99" customFormat="1" ht="14.25"/>
    <row r="292" s="99" customFormat="1" ht="14.25"/>
    <row r="293" s="99" customFormat="1" ht="14.25"/>
    <row r="294" s="99" customFormat="1" ht="14.25"/>
    <row r="295" s="99" customFormat="1" ht="14.25"/>
    <row r="296" s="99" customFormat="1" ht="14.25"/>
    <row r="297" s="99" customFormat="1" ht="14.25"/>
    <row r="298" s="99" customFormat="1" ht="14.25"/>
    <row r="299" s="99" customFormat="1" ht="14.25"/>
    <row r="300" s="99" customFormat="1" ht="14.25"/>
    <row r="301" s="99" customFormat="1" ht="14.25"/>
    <row r="302" s="99" customFormat="1" ht="14.25"/>
    <row r="303" s="99" customFormat="1" ht="14.25"/>
    <row r="304" s="99" customFormat="1" ht="14.25"/>
    <row r="305" s="99" customFormat="1" ht="14.25"/>
    <row r="306" s="99" customFormat="1" ht="14.25"/>
    <row r="307" s="99" customFormat="1" ht="14.25"/>
    <row r="308" s="99" customFormat="1" ht="14.25"/>
    <row r="309" s="99" customFormat="1" ht="14.25"/>
    <row r="310" s="99" customFormat="1" ht="14.25"/>
    <row r="311" s="99" customFormat="1" ht="14.25"/>
    <row r="312" s="99" customFormat="1" ht="14.25"/>
    <row r="313" s="99" customFormat="1" ht="14.25"/>
    <row r="314" s="99" customFormat="1" ht="14.25"/>
    <row r="315" s="99" customFormat="1" ht="14.25"/>
    <row r="316" s="99" customFormat="1" ht="14.25"/>
    <row r="317" s="99" customFormat="1" ht="14.25"/>
    <row r="318" s="99" customFormat="1" ht="14.25"/>
    <row r="319" s="99" customFormat="1" ht="14.25"/>
    <row r="320" s="99" customFormat="1" ht="14.25"/>
    <row r="321" s="99" customFormat="1" ht="14.25"/>
    <row r="322" s="99" customFormat="1" ht="14.25"/>
    <row r="323" s="99" customFormat="1" ht="14.25"/>
    <row r="324" s="99" customFormat="1" ht="14.25"/>
    <row r="325" s="99" customFormat="1" ht="14.25"/>
    <row r="326" s="99" customFormat="1" ht="14.25"/>
    <row r="327" s="99" customFormat="1" ht="14.25"/>
    <row r="328" s="99" customFormat="1" ht="14.25"/>
    <row r="329" s="99" customFormat="1" ht="14.25"/>
    <row r="330" s="99" customFormat="1" ht="14.25"/>
    <row r="331" s="99" customFormat="1" ht="14.25"/>
    <row r="332" s="99" customFormat="1" ht="14.25"/>
    <row r="333" s="99" customFormat="1" ht="14.25"/>
    <row r="334" s="99" customFormat="1" ht="14.25"/>
    <row r="335" s="99" customFormat="1" ht="14.25"/>
    <row r="336" s="99" customFormat="1" ht="14.25"/>
    <row r="337" s="99" customFormat="1" ht="14.25"/>
    <row r="338" s="99" customFormat="1" ht="14.25"/>
    <row r="339" s="99" customFormat="1" ht="14.25"/>
    <row r="340" s="99" customFormat="1" ht="14.25"/>
    <row r="341" s="99" customFormat="1" ht="14.25"/>
    <row r="342" s="99" customFormat="1" ht="14.25"/>
    <row r="343" s="99" customFormat="1" ht="14.25"/>
    <row r="344" s="99" customFormat="1" ht="14.25"/>
    <row r="345" s="99" customFormat="1" ht="14.25"/>
    <row r="346" s="99" customFormat="1" ht="14.25"/>
    <row r="347" s="99" customFormat="1" ht="14.25"/>
    <row r="348" s="99" customFormat="1" ht="14.25"/>
    <row r="349" s="99" customFormat="1" ht="14.25"/>
    <row r="350" s="99" customFormat="1" ht="14.25"/>
    <row r="351" s="99" customFormat="1" ht="14.25"/>
    <row r="352" s="99" customFormat="1" ht="14.25"/>
    <row r="353" s="99" customFormat="1" ht="14.25"/>
    <row r="354" s="99" customFormat="1" ht="14.25"/>
    <row r="355" s="99" customFormat="1" ht="14.25"/>
    <row r="356" s="99" customFormat="1" ht="14.25"/>
    <row r="357" s="99" customFormat="1" ht="14.25"/>
    <row r="358" s="99" customFormat="1" ht="14.25"/>
    <row r="359" s="99" customFormat="1" ht="14.25"/>
    <row r="360" s="99" customFormat="1" ht="14.25"/>
    <row r="361" s="99" customFormat="1" ht="14.25"/>
    <row r="362" s="99" customFormat="1" ht="14.25"/>
    <row r="363" s="99" customFormat="1" ht="14.25"/>
    <row r="364" s="99" customFormat="1" ht="14.25"/>
    <row r="365" s="99" customFormat="1" ht="14.25"/>
    <row r="366" s="99" customFormat="1" ht="14.25"/>
    <row r="367" s="99" customFormat="1" ht="14.25"/>
    <row r="368" s="99" customFormat="1" ht="14.25"/>
    <row r="369" s="99" customFormat="1" ht="14.25"/>
    <row r="370" s="99" customFormat="1" ht="14.25"/>
    <row r="371" s="99" customFormat="1" ht="14.25"/>
    <row r="372" s="99" customFormat="1" ht="14.25"/>
    <row r="373" s="99" customFormat="1" ht="14.25"/>
    <row r="374" s="99" customFormat="1" ht="14.25"/>
    <row r="375" s="99" customFormat="1" ht="14.25"/>
    <row r="376" s="99" customFormat="1" ht="14.25"/>
    <row r="377" s="99" customFormat="1" ht="14.25"/>
    <row r="378" s="99" customFormat="1" ht="14.25"/>
    <row r="379" s="99" customFormat="1" ht="14.25"/>
    <row r="380" s="99" customFormat="1" ht="14.25"/>
    <row r="381" s="99" customFormat="1" ht="14.25"/>
    <row r="382" s="99" customFormat="1" ht="14.25"/>
    <row r="383" s="99" customFormat="1" ht="14.25"/>
    <row r="384" s="99" customFormat="1" ht="14.25"/>
    <row r="385" s="99" customFormat="1" ht="14.25"/>
    <row r="386" s="99" customFormat="1" ht="14.25"/>
    <row r="387" s="99" customFormat="1" ht="14.25"/>
    <row r="388" s="99" customFormat="1" ht="14.25"/>
    <row r="389" s="99" customFormat="1" ht="14.25"/>
    <row r="390" s="99" customFormat="1" ht="14.25"/>
    <row r="391" s="99" customFormat="1" ht="14.25"/>
    <row r="392" s="99" customFormat="1" ht="14.25"/>
    <row r="393" s="99" customFormat="1" ht="14.25"/>
    <row r="394" s="99" customFormat="1" ht="14.25"/>
    <row r="395" s="99" customFormat="1" ht="14.25"/>
    <row r="396" s="99" customFormat="1" ht="14.25"/>
    <row r="397" s="99" customFormat="1" ht="14.25"/>
    <row r="398" s="99" customFormat="1" ht="14.25"/>
    <row r="399" s="99" customFormat="1" ht="14.25"/>
    <row r="400" s="99" customFormat="1" ht="14.25"/>
    <row r="401" s="99" customFormat="1" ht="14.25"/>
    <row r="402" s="99" customFormat="1" ht="14.25"/>
    <row r="403" s="99" customFormat="1" ht="14.25"/>
    <row r="404" s="99" customFormat="1" ht="14.25"/>
    <row r="405" s="99" customFormat="1" ht="14.25"/>
    <row r="406" s="99" customFormat="1" ht="14.25"/>
    <row r="407" s="99" customFormat="1" ht="14.25"/>
    <row r="408" s="99" customFormat="1" ht="14.25"/>
    <row r="409" s="99" customFormat="1" ht="14.25"/>
    <row r="410" s="99" customFormat="1" ht="14.25"/>
    <row r="411" s="99" customFormat="1" ht="14.25"/>
    <row r="412" s="99" customFormat="1" ht="14.25"/>
    <row r="413" s="99" customFormat="1" ht="14.25"/>
    <row r="414" s="99" customFormat="1" ht="14.25"/>
  </sheetData>
  <sheetProtection/>
  <mergeCells count="40">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A37:K37"/>
    <mergeCell ref="A38:K38"/>
    <mergeCell ref="A39:K39"/>
    <mergeCell ref="A4:A5"/>
    <mergeCell ref="B4:E5"/>
  </mergeCells>
  <printOptions horizontalCentered="1"/>
  <pageMargins left="0.7900000000000001" right="0.7900000000000001" top="0.59" bottom="0.59" header="0.51" footer="0.47"/>
  <pageSetup firstPageNumber="19" useFirstPageNumber="1" fitToHeight="0" fitToWidth="1" horizontalDpi="600" verticalDpi="600" orientation="portrait" paperSize="9" scale="71"/>
</worksheet>
</file>

<file path=xl/worksheets/sheet3.xml><?xml version="1.0" encoding="utf-8"?>
<worksheet xmlns="http://schemas.openxmlformats.org/spreadsheetml/2006/main" xmlns:r="http://schemas.openxmlformats.org/officeDocument/2006/relationships">
  <sheetPr>
    <pageSetUpPr fitToPage="1"/>
  </sheetPr>
  <dimension ref="A1:U67"/>
  <sheetViews>
    <sheetView tabSelected="1" zoomScaleSheetLayoutView="100" workbookViewId="0" topLeftCell="B1">
      <pane ySplit="7" topLeftCell="A42" activePane="bottomLeft" state="frozen"/>
      <selection pane="bottomLeft" activeCell="B42" sqref="B42"/>
    </sheetView>
  </sheetViews>
  <sheetFormatPr defaultColWidth="9.00390625" defaultRowHeight="14.25"/>
  <cols>
    <col min="1" max="1" width="4.375" style="33" customWidth="1"/>
    <col min="2" max="4" width="13.50390625" style="26" customWidth="1"/>
    <col min="5" max="5" width="17.00390625" style="26" customWidth="1"/>
    <col min="6" max="6" width="19.875" style="26" customWidth="1"/>
    <col min="7" max="7" width="11.00390625" style="26" customWidth="1"/>
    <col min="8" max="11" width="8.50390625" style="26" customWidth="1"/>
    <col min="12" max="15" width="8.125" style="26" customWidth="1"/>
    <col min="16" max="16" width="9.25390625" style="26" customWidth="1"/>
    <col min="17" max="17" width="13.625" style="26" customWidth="1"/>
    <col min="18" max="18" width="28.50390625" style="26" customWidth="1"/>
    <col min="19" max="16384" width="13.50390625" style="26" customWidth="1"/>
  </cols>
  <sheetData>
    <row r="1" spans="1:5" s="26" customFormat="1" ht="20.25">
      <c r="A1" s="34" t="s">
        <v>71</v>
      </c>
      <c r="B1" s="34"/>
      <c r="C1" s="34"/>
      <c r="D1" s="34"/>
      <c r="E1" s="34"/>
    </row>
    <row r="2" spans="1:21" s="27" customFormat="1" ht="30.75" customHeight="1">
      <c r="A2" s="35" t="s">
        <v>72</v>
      </c>
      <c r="B2" s="36"/>
      <c r="C2" s="36"/>
      <c r="D2" s="36"/>
      <c r="E2" s="36"/>
      <c r="F2" s="36"/>
      <c r="G2" s="36"/>
      <c r="H2" s="36"/>
      <c r="I2" s="36"/>
      <c r="J2" s="36"/>
      <c r="K2" s="36"/>
      <c r="L2" s="36"/>
      <c r="M2" s="36"/>
      <c r="N2" s="36"/>
      <c r="O2" s="36"/>
      <c r="P2" s="36"/>
      <c r="Q2" s="36"/>
      <c r="R2" s="36"/>
      <c r="S2" s="36"/>
      <c r="T2" s="36"/>
      <c r="U2" s="36"/>
    </row>
    <row r="3" spans="1:21" s="28" customFormat="1" ht="27" customHeight="1">
      <c r="A3" s="37" t="s">
        <v>73</v>
      </c>
      <c r="B3" s="38"/>
      <c r="C3" s="39"/>
      <c r="D3" s="39"/>
      <c r="E3" s="40"/>
      <c r="F3" s="31"/>
      <c r="G3" s="31"/>
      <c r="H3" s="41"/>
      <c r="I3" s="41"/>
      <c r="J3" s="41"/>
      <c r="K3" s="41"/>
      <c r="L3" s="41"/>
      <c r="M3" s="41"/>
      <c r="N3" s="41"/>
      <c r="O3" s="41"/>
      <c r="P3" s="41"/>
      <c r="Q3" s="41"/>
      <c r="R3" s="41"/>
      <c r="S3" s="41"/>
      <c r="T3" s="41"/>
      <c r="U3" s="89"/>
    </row>
    <row r="4" spans="1:21" s="28" customFormat="1" ht="39" customHeight="1">
      <c r="A4" s="16" t="s">
        <v>27</v>
      </c>
      <c r="B4" s="16" t="s">
        <v>74</v>
      </c>
      <c r="C4" s="42" t="s">
        <v>75</v>
      </c>
      <c r="D4" s="42" t="s">
        <v>76</v>
      </c>
      <c r="E4" s="43" t="s">
        <v>77</v>
      </c>
      <c r="F4" s="16" t="s">
        <v>78</v>
      </c>
      <c r="G4" s="44" t="s">
        <v>79</v>
      </c>
      <c r="H4" s="45" t="s">
        <v>80</v>
      </c>
      <c r="I4" s="79"/>
      <c r="J4" s="79"/>
      <c r="K4" s="80"/>
      <c r="L4" s="16" t="s">
        <v>81</v>
      </c>
      <c r="M4" s="16"/>
      <c r="N4" s="16"/>
      <c r="O4" s="16"/>
      <c r="P4" s="44" t="s">
        <v>82</v>
      </c>
      <c r="Q4" s="44"/>
      <c r="R4" s="43" t="s">
        <v>83</v>
      </c>
      <c r="S4" s="16" t="s">
        <v>84</v>
      </c>
      <c r="T4" s="16" t="s">
        <v>85</v>
      </c>
      <c r="U4" s="16" t="s">
        <v>86</v>
      </c>
    </row>
    <row r="5" spans="1:21" s="28" customFormat="1" ht="46.5" customHeight="1">
      <c r="A5" s="16"/>
      <c r="B5" s="16"/>
      <c r="C5" s="46"/>
      <c r="D5" s="46"/>
      <c r="E5" s="47"/>
      <c r="F5" s="16"/>
      <c r="G5" s="44"/>
      <c r="H5" s="48" t="s">
        <v>87</v>
      </c>
      <c r="I5" s="43" t="s">
        <v>88</v>
      </c>
      <c r="J5" s="43" t="s">
        <v>89</v>
      </c>
      <c r="K5" s="43" t="s">
        <v>90</v>
      </c>
      <c r="L5" s="16" t="s">
        <v>91</v>
      </c>
      <c r="M5" s="16"/>
      <c r="N5" s="16" t="s">
        <v>92</v>
      </c>
      <c r="O5" s="16"/>
      <c r="P5" s="44" t="s">
        <v>93</v>
      </c>
      <c r="Q5" s="44" t="s">
        <v>94</v>
      </c>
      <c r="R5" s="47"/>
      <c r="S5" s="16"/>
      <c r="T5" s="16"/>
      <c r="U5" s="16"/>
    </row>
    <row r="6" spans="1:21" s="28" customFormat="1" ht="36" customHeight="1">
      <c r="A6" s="16"/>
      <c r="B6" s="16"/>
      <c r="C6" s="49"/>
      <c r="D6" s="49"/>
      <c r="E6" s="50"/>
      <c r="F6" s="16"/>
      <c r="G6" s="44"/>
      <c r="H6" s="51"/>
      <c r="I6" s="50"/>
      <c r="J6" s="50"/>
      <c r="K6" s="50"/>
      <c r="L6" s="16" t="s">
        <v>95</v>
      </c>
      <c r="M6" s="16" t="s">
        <v>96</v>
      </c>
      <c r="N6" s="16" t="s">
        <v>97</v>
      </c>
      <c r="O6" s="16" t="s">
        <v>98</v>
      </c>
      <c r="P6" s="44"/>
      <c r="Q6" s="44"/>
      <c r="R6" s="50"/>
      <c r="S6" s="16"/>
      <c r="T6" s="16"/>
      <c r="U6" s="16"/>
    </row>
    <row r="7" spans="1:21" s="28" customFormat="1" ht="18" customHeight="1">
      <c r="A7" s="52"/>
      <c r="B7" s="16" t="s">
        <v>37</v>
      </c>
      <c r="C7" s="16"/>
      <c r="D7" s="16"/>
      <c r="E7" s="16"/>
      <c r="F7" s="19"/>
      <c r="G7" s="19"/>
      <c r="H7" s="53">
        <f>H8+H18+H22+H25+H29+H32+H33+H35+H37+H41+H47</f>
        <v>8133</v>
      </c>
      <c r="I7" s="16"/>
      <c r="J7" s="16"/>
      <c r="K7" s="16"/>
      <c r="L7" s="16"/>
      <c r="M7" s="81"/>
      <c r="N7" s="16"/>
      <c r="O7" s="16"/>
      <c r="P7" s="16"/>
      <c r="Q7" s="16"/>
      <c r="R7" s="16"/>
      <c r="S7" s="19"/>
      <c r="T7" s="19"/>
      <c r="U7" s="19"/>
    </row>
    <row r="8" spans="1:21" s="28" customFormat="1" ht="21.75" customHeight="1">
      <c r="A8" s="52"/>
      <c r="B8" s="21" t="s">
        <v>99</v>
      </c>
      <c r="C8" s="21"/>
      <c r="D8" s="21"/>
      <c r="E8" s="21"/>
      <c r="F8" s="19"/>
      <c r="G8" s="19"/>
      <c r="H8" s="54">
        <f>SUM(H9:H16)</f>
        <v>3173</v>
      </c>
      <c r="I8" s="19"/>
      <c r="J8" s="19"/>
      <c r="K8" s="19"/>
      <c r="L8" s="19"/>
      <c r="M8" s="19"/>
      <c r="N8" s="19"/>
      <c r="O8" s="19"/>
      <c r="P8" s="19"/>
      <c r="Q8" s="19"/>
      <c r="R8" s="19"/>
      <c r="S8" s="19"/>
      <c r="T8" s="19"/>
      <c r="U8" s="19"/>
    </row>
    <row r="9" spans="1:21" s="29" customFormat="1" ht="75">
      <c r="A9" s="52">
        <v>1</v>
      </c>
      <c r="B9" s="55" t="s">
        <v>100</v>
      </c>
      <c r="C9" s="55" t="s">
        <v>101</v>
      </c>
      <c r="D9" s="55" t="s">
        <v>102</v>
      </c>
      <c r="E9" s="55" t="s">
        <v>103</v>
      </c>
      <c r="F9" s="56" t="s">
        <v>104</v>
      </c>
      <c r="G9" s="55"/>
      <c r="H9" s="55">
        <v>850</v>
      </c>
      <c r="I9" s="55">
        <v>0</v>
      </c>
      <c r="J9" s="55">
        <v>0</v>
      </c>
      <c r="K9" s="55">
        <v>0</v>
      </c>
      <c r="L9" s="55">
        <v>55</v>
      </c>
      <c r="M9" s="55">
        <v>850</v>
      </c>
      <c r="N9" s="55">
        <v>9909</v>
      </c>
      <c r="O9" s="55">
        <v>36836</v>
      </c>
      <c r="P9" s="82">
        <v>45017</v>
      </c>
      <c r="Q9" s="82">
        <v>45261</v>
      </c>
      <c r="R9" s="55" t="s">
        <v>105</v>
      </c>
      <c r="S9" s="61" t="s">
        <v>106</v>
      </c>
      <c r="T9" s="61" t="s">
        <v>106</v>
      </c>
      <c r="U9" s="19"/>
    </row>
    <row r="10" spans="1:21" s="29" customFormat="1" ht="360">
      <c r="A10" s="52">
        <v>2</v>
      </c>
      <c r="B10" s="55" t="s">
        <v>107</v>
      </c>
      <c r="C10" s="55" t="s">
        <v>101</v>
      </c>
      <c r="D10" s="55" t="s">
        <v>108</v>
      </c>
      <c r="E10" s="55" t="s">
        <v>109</v>
      </c>
      <c r="F10" s="55" t="s">
        <v>110</v>
      </c>
      <c r="G10" s="55"/>
      <c r="H10" s="55">
        <v>395</v>
      </c>
      <c r="I10" s="55">
        <v>0</v>
      </c>
      <c r="J10" s="55">
        <v>0</v>
      </c>
      <c r="K10" s="55">
        <v>0</v>
      </c>
      <c r="L10" s="55">
        <v>1</v>
      </c>
      <c r="M10" s="55">
        <v>395</v>
      </c>
      <c r="N10" s="55"/>
      <c r="O10" s="55">
        <v>89</v>
      </c>
      <c r="P10" s="83">
        <v>44986</v>
      </c>
      <c r="Q10" s="83">
        <v>45231</v>
      </c>
      <c r="R10" s="55" t="s">
        <v>111</v>
      </c>
      <c r="S10" s="55" t="s">
        <v>112</v>
      </c>
      <c r="T10" s="55" t="s">
        <v>113</v>
      </c>
      <c r="U10" s="19"/>
    </row>
    <row r="11" spans="1:21" s="29" customFormat="1" ht="90">
      <c r="A11" s="52">
        <v>3</v>
      </c>
      <c r="B11" s="55" t="s">
        <v>114</v>
      </c>
      <c r="C11" s="55" t="s">
        <v>101</v>
      </c>
      <c r="D11" s="55" t="s">
        <v>108</v>
      </c>
      <c r="E11" s="55" t="s">
        <v>115</v>
      </c>
      <c r="F11" s="57" t="s">
        <v>116</v>
      </c>
      <c r="G11" s="55"/>
      <c r="H11" s="55">
        <v>670</v>
      </c>
      <c r="I11" s="55">
        <v>0</v>
      </c>
      <c r="J11" s="55">
        <v>0</v>
      </c>
      <c r="K11" s="55">
        <v>0</v>
      </c>
      <c r="L11" s="55"/>
      <c r="M11" s="55"/>
      <c r="N11" s="55"/>
      <c r="O11" s="55">
        <v>74</v>
      </c>
      <c r="P11" s="83">
        <v>44986</v>
      </c>
      <c r="Q11" s="83">
        <v>45231</v>
      </c>
      <c r="R11" s="55" t="s">
        <v>117</v>
      </c>
      <c r="S11" s="55" t="s">
        <v>118</v>
      </c>
      <c r="T11" s="56" t="s">
        <v>119</v>
      </c>
      <c r="U11" s="19"/>
    </row>
    <row r="12" spans="1:21" s="29" customFormat="1" ht="165">
      <c r="A12" s="52">
        <v>4</v>
      </c>
      <c r="B12" s="55" t="s">
        <v>120</v>
      </c>
      <c r="C12" s="55" t="s">
        <v>101</v>
      </c>
      <c r="D12" s="55" t="s">
        <v>102</v>
      </c>
      <c r="E12" s="55" t="s">
        <v>121</v>
      </c>
      <c r="F12" s="55" t="s">
        <v>122</v>
      </c>
      <c r="G12" s="55"/>
      <c r="H12" s="55">
        <v>180</v>
      </c>
      <c r="I12" s="55">
        <v>0</v>
      </c>
      <c r="J12" s="55">
        <v>0</v>
      </c>
      <c r="K12" s="55">
        <v>0</v>
      </c>
      <c r="L12" s="55">
        <v>1</v>
      </c>
      <c r="M12" s="55">
        <v>180</v>
      </c>
      <c r="N12" s="55"/>
      <c r="O12" s="55">
        <v>215</v>
      </c>
      <c r="P12" s="83">
        <v>44986</v>
      </c>
      <c r="Q12" s="83">
        <v>45231</v>
      </c>
      <c r="R12" s="55" t="s">
        <v>123</v>
      </c>
      <c r="S12" s="55" t="s">
        <v>124</v>
      </c>
      <c r="T12" s="56" t="s">
        <v>125</v>
      </c>
      <c r="U12" s="19"/>
    </row>
    <row r="13" spans="1:21" s="29" customFormat="1" ht="75">
      <c r="A13" s="52">
        <v>5</v>
      </c>
      <c r="B13" s="55" t="s">
        <v>126</v>
      </c>
      <c r="C13" s="55" t="s">
        <v>101</v>
      </c>
      <c r="D13" s="55" t="s">
        <v>108</v>
      </c>
      <c r="E13" s="55" t="s">
        <v>121</v>
      </c>
      <c r="F13" s="55" t="s">
        <v>127</v>
      </c>
      <c r="G13" s="55"/>
      <c r="H13" s="55">
        <v>110</v>
      </c>
      <c r="I13" s="55">
        <v>0</v>
      </c>
      <c r="J13" s="55">
        <v>0</v>
      </c>
      <c r="K13" s="55">
        <v>0</v>
      </c>
      <c r="L13" s="55">
        <v>1</v>
      </c>
      <c r="M13" s="55">
        <v>110</v>
      </c>
      <c r="N13" s="55"/>
      <c r="O13" s="55">
        <v>585</v>
      </c>
      <c r="P13" s="83">
        <v>45017</v>
      </c>
      <c r="Q13" s="83">
        <v>45231</v>
      </c>
      <c r="R13" s="55" t="s">
        <v>128</v>
      </c>
      <c r="S13" s="55" t="s">
        <v>124</v>
      </c>
      <c r="T13" s="55" t="s">
        <v>125</v>
      </c>
      <c r="U13" s="19"/>
    </row>
    <row r="14" spans="1:21" s="29" customFormat="1" ht="202.5" customHeight="1">
      <c r="A14" s="52">
        <v>6</v>
      </c>
      <c r="B14" s="58" t="s">
        <v>129</v>
      </c>
      <c r="C14" s="55" t="s">
        <v>101</v>
      </c>
      <c r="D14" s="55" t="s">
        <v>108</v>
      </c>
      <c r="E14" s="58" t="s">
        <v>130</v>
      </c>
      <c r="F14" s="59" t="s">
        <v>131</v>
      </c>
      <c r="G14" s="55"/>
      <c r="H14" s="55">
        <v>252</v>
      </c>
      <c r="I14" s="55">
        <v>0</v>
      </c>
      <c r="J14" s="55">
        <v>0</v>
      </c>
      <c r="K14" s="55">
        <v>0</v>
      </c>
      <c r="L14" s="55">
        <v>3</v>
      </c>
      <c r="M14" s="55">
        <v>252</v>
      </c>
      <c r="N14" s="55"/>
      <c r="O14" s="55">
        <v>883</v>
      </c>
      <c r="P14" s="83">
        <v>44986</v>
      </c>
      <c r="Q14" s="83">
        <v>45231</v>
      </c>
      <c r="R14" s="56" t="s">
        <v>132</v>
      </c>
      <c r="S14" s="55" t="s">
        <v>124</v>
      </c>
      <c r="T14" s="55" t="s">
        <v>125</v>
      </c>
      <c r="U14" s="19"/>
    </row>
    <row r="15" spans="1:21" s="29" customFormat="1" ht="105">
      <c r="A15" s="52">
        <v>7</v>
      </c>
      <c r="B15" s="55" t="s">
        <v>133</v>
      </c>
      <c r="C15" s="55" t="s">
        <v>101</v>
      </c>
      <c r="D15" s="55" t="s">
        <v>108</v>
      </c>
      <c r="E15" s="55" t="s">
        <v>134</v>
      </c>
      <c r="F15" s="55" t="s">
        <v>135</v>
      </c>
      <c r="G15" s="55"/>
      <c r="H15" s="55">
        <v>307</v>
      </c>
      <c r="I15" s="55">
        <v>0</v>
      </c>
      <c r="J15" s="55">
        <v>0</v>
      </c>
      <c r="K15" s="55">
        <v>0</v>
      </c>
      <c r="L15" s="55">
        <v>1</v>
      </c>
      <c r="M15" s="55">
        <v>307</v>
      </c>
      <c r="N15" s="55"/>
      <c r="O15" s="55">
        <v>27</v>
      </c>
      <c r="P15" s="83">
        <v>45017</v>
      </c>
      <c r="Q15" s="83">
        <v>45231</v>
      </c>
      <c r="R15" s="56" t="s">
        <v>136</v>
      </c>
      <c r="S15" s="56" t="s">
        <v>137</v>
      </c>
      <c r="T15" s="55" t="s">
        <v>125</v>
      </c>
      <c r="U15" s="19"/>
    </row>
    <row r="16" spans="1:21" s="29" customFormat="1" ht="150">
      <c r="A16" s="52">
        <v>8</v>
      </c>
      <c r="B16" s="55" t="s">
        <v>138</v>
      </c>
      <c r="C16" s="55" t="s">
        <v>101</v>
      </c>
      <c r="D16" s="55" t="s">
        <v>108</v>
      </c>
      <c r="E16" s="55" t="s">
        <v>139</v>
      </c>
      <c r="F16" s="60" t="s">
        <v>140</v>
      </c>
      <c r="G16" s="55"/>
      <c r="H16" s="55">
        <v>409</v>
      </c>
      <c r="I16" s="55">
        <v>0</v>
      </c>
      <c r="J16" s="55">
        <v>0</v>
      </c>
      <c r="K16" s="55">
        <v>0</v>
      </c>
      <c r="L16" s="55"/>
      <c r="M16" s="55">
        <v>409</v>
      </c>
      <c r="N16" s="55"/>
      <c r="O16" s="55">
        <v>196</v>
      </c>
      <c r="P16" s="83">
        <v>45017</v>
      </c>
      <c r="Q16" s="83">
        <v>45231</v>
      </c>
      <c r="R16" s="56" t="s">
        <v>141</v>
      </c>
      <c r="S16" s="55" t="s">
        <v>118</v>
      </c>
      <c r="T16" s="55" t="s">
        <v>125</v>
      </c>
      <c r="U16" s="19"/>
    </row>
    <row r="17" spans="1:21" s="30" customFormat="1" ht="12.75">
      <c r="A17" s="16"/>
      <c r="B17" s="16" t="s">
        <v>142</v>
      </c>
      <c r="C17" s="16"/>
      <c r="D17" s="16"/>
      <c r="E17" s="16"/>
      <c r="F17" s="19"/>
      <c r="G17" s="19"/>
      <c r="H17" s="19"/>
      <c r="I17" s="19"/>
      <c r="J17" s="19"/>
      <c r="K17" s="19"/>
      <c r="L17" s="19"/>
      <c r="M17" s="19"/>
      <c r="N17" s="19"/>
      <c r="O17" s="19"/>
      <c r="P17" s="19"/>
      <c r="Q17" s="19"/>
      <c r="R17" s="19"/>
      <c r="S17" s="19"/>
      <c r="T17" s="19"/>
      <c r="U17" s="19"/>
    </row>
    <row r="18" spans="1:21" s="28" customFormat="1" ht="12.75">
      <c r="A18" s="16" t="s">
        <v>57</v>
      </c>
      <c r="B18" s="21" t="s">
        <v>143</v>
      </c>
      <c r="C18" s="21"/>
      <c r="D18" s="21"/>
      <c r="E18" s="21"/>
      <c r="F18" s="19"/>
      <c r="G18" s="19"/>
      <c r="H18" s="54">
        <v>1700</v>
      </c>
      <c r="I18" s="19"/>
      <c r="J18" s="19"/>
      <c r="K18" s="19"/>
      <c r="L18" s="19"/>
      <c r="M18" s="19"/>
      <c r="N18" s="19"/>
      <c r="O18" s="19"/>
      <c r="P18" s="19"/>
      <c r="Q18" s="19"/>
      <c r="R18" s="19"/>
      <c r="S18" s="19"/>
      <c r="T18" s="19"/>
      <c r="U18" s="19"/>
    </row>
    <row r="19" spans="1:21" s="28" customFormat="1" ht="120">
      <c r="A19" s="52">
        <v>1</v>
      </c>
      <c r="B19" s="61" t="s">
        <v>144</v>
      </c>
      <c r="C19" s="55" t="s">
        <v>101</v>
      </c>
      <c r="D19" s="55" t="s">
        <v>102</v>
      </c>
      <c r="E19" s="55" t="s">
        <v>145</v>
      </c>
      <c r="F19" s="62" t="s">
        <v>146</v>
      </c>
      <c r="G19" s="55"/>
      <c r="H19" s="55">
        <v>1700</v>
      </c>
      <c r="I19" s="55">
        <v>0</v>
      </c>
      <c r="J19" s="55">
        <v>0</v>
      </c>
      <c r="K19" s="55">
        <v>0</v>
      </c>
      <c r="L19" s="55">
        <v>2</v>
      </c>
      <c r="M19" s="55">
        <v>1700</v>
      </c>
      <c r="N19" s="55"/>
      <c r="O19" s="55">
        <v>600</v>
      </c>
      <c r="P19" s="83">
        <v>44986</v>
      </c>
      <c r="Q19" s="83">
        <v>45231</v>
      </c>
      <c r="R19" s="90" t="s">
        <v>147</v>
      </c>
      <c r="S19" s="56" t="s">
        <v>125</v>
      </c>
      <c r="T19" s="56" t="s">
        <v>125</v>
      </c>
      <c r="U19" s="19"/>
    </row>
    <row r="20" spans="1:21" s="28" customFormat="1" ht="12.75">
      <c r="A20" s="16"/>
      <c r="B20" s="21"/>
      <c r="C20" s="21"/>
      <c r="D20" s="21" t="s">
        <v>148</v>
      </c>
      <c r="E20" s="21"/>
      <c r="F20" s="19"/>
      <c r="G20" s="19"/>
      <c r="H20" s="19"/>
      <c r="I20" s="19"/>
      <c r="J20" s="19"/>
      <c r="K20" s="19"/>
      <c r="L20" s="19"/>
      <c r="M20" s="19"/>
      <c r="N20" s="19"/>
      <c r="O20" s="19"/>
      <c r="P20" s="19"/>
      <c r="Q20" s="19"/>
      <c r="R20" s="19"/>
      <c r="S20" s="19"/>
      <c r="T20" s="19"/>
      <c r="U20" s="19"/>
    </row>
    <row r="21" spans="1:21" s="28" customFormat="1" ht="12.75">
      <c r="A21" s="16"/>
      <c r="B21" s="22" t="s">
        <v>149</v>
      </c>
      <c r="C21" s="21"/>
      <c r="D21" s="21" t="s">
        <v>148</v>
      </c>
      <c r="E21" s="21"/>
      <c r="F21" s="19"/>
      <c r="G21" s="19"/>
      <c r="H21" s="19"/>
      <c r="I21" s="19"/>
      <c r="J21" s="19"/>
      <c r="K21" s="19"/>
      <c r="L21" s="19"/>
      <c r="M21" s="19"/>
      <c r="N21" s="19"/>
      <c r="O21" s="19"/>
      <c r="P21" s="19"/>
      <c r="Q21" s="19"/>
      <c r="R21" s="19"/>
      <c r="S21" s="19"/>
      <c r="T21" s="19"/>
      <c r="U21" s="19"/>
    </row>
    <row r="22" spans="1:21" s="28" customFormat="1" ht="12.75">
      <c r="A22" s="16" t="s">
        <v>62</v>
      </c>
      <c r="B22" s="21" t="s">
        <v>150</v>
      </c>
      <c r="C22" s="21"/>
      <c r="D22" s="21"/>
      <c r="E22" s="21"/>
      <c r="F22" s="19"/>
      <c r="G22" s="19"/>
      <c r="H22" s="19"/>
      <c r="I22" s="19"/>
      <c r="J22" s="19"/>
      <c r="K22" s="19"/>
      <c r="L22" s="19"/>
      <c r="M22" s="19"/>
      <c r="N22" s="19"/>
      <c r="O22" s="19"/>
      <c r="P22" s="19"/>
      <c r="Q22" s="19"/>
      <c r="R22" s="19"/>
      <c r="S22" s="19"/>
      <c r="T22" s="19"/>
      <c r="U22" s="19"/>
    </row>
    <row r="23" spans="1:21" s="28" customFormat="1" ht="12.75">
      <c r="A23" s="16"/>
      <c r="B23" s="21"/>
      <c r="C23" s="21"/>
      <c r="D23" s="21" t="s">
        <v>151</v>
      </c>
      <c r="E23" s="21"/>
      <c r="F23" s="19"/>
      <c r="G23" s="19"/>
      <c r="H23" s="19"/>
      <c r="I23" s="19"/>
      <c r="J23" s="19"/>
      <c r="K23" s="19"/>
      <c r="L23" s="19"/>
      <c r="M23" s="19"/>
      <c r="N23" s="19"/>
      <c r="O23" s="19"/>
      <c r="P23" s="19"/>
      <c r="Q23" s="19"/>
      <c r="R23" s="19"/>
      <c r="S23" s="19"/>
      <c r="T23" s="19"/>
      <c r="U23" s="19"/>
    </row>
    <row r="24" spans="1:21" s="28" customFormat="1" ht="12.75">
      <c r="A24" s="16"/>
      <c r="B24" s="21"/>
      <c r="C24" s="21"/>
      <c r="D24" s="21" t="s">
        <v>148</v>
      </c>
      <c r="E24" s="21"/>
      <c r="F24" s="19"/>
      <c r="G24" s="19"/>
      <c r="H24" s="19"/>
      <c r="I24" s="19"/>
      <c r="J24" s="19"/>
      <c r="K24" s="19"/>
      <c r="L24" s="19"/>
      <c r="M24" s="19"/>
      <c r="N24" s="19"/>
      <c r="O24" s="19"/>
      <c r="P24" s="19"/>
      <c r="Q24" s="19"/>
      <c r="R24" s="19"/>
      <c r="S24" s="19"/>
      <c r="T24" s="19"/>
      <c r="U24" s="19"/>
    </row>
    <row r="25" spans="1:21" s="28" customFormat="1" ht="12.75">
      <c r="A25" s="16"/>
      <c r="B25" s="22" t="s">
        <v>149</v>
      </c>
      <c r="C25" s="21"/>
      <c r="D25" s="21"/>
      <c r="E25" s="21"/>
      <c r="F25" s="19"/>
      <c r="G25" s="19"/>
      <c r="H25" s="19"/>
      <c r="I25" s="19"/>
      <c r="J25" s="19"/>
      <c r="K25" s="19"/>
      <c r="L25" s="19"/>
      <c r="M25" s="19"/>
      <c r="N25" s="19"/>
      <c r="O25" s="19"/>
      <c r="P25" s="19"/>
      <c r="Q25" s="19"/>
      <c r="R25" s="19"/>
      <c r="S25" s="19"/>
      <c r="T25" s="19"/>
      <c r="U25" s="19"/>
    </row>
    <row r="26" spans="1:21" s="28" customFormat="1" ht="12.75">
      <c r="A26" s="16" t="s">
        <v>65</v>
      </c>
      <c r="B26" s="21" t="s">
        <v>152</v>
      </c>
      <c r="C26" s="21"/>
      <c r="D26" s="21"/>
      <c r="E26" s="21"/>
      <c r="F26" s="19"/>
      <c r="G26" s="19"/>
      <c r="H26" s="19"/>
      <c r="I26" s="19"/>
      <c r="J26" s="19"/>
      <c r="K26" s="19"/>
      <c r="L26" s="19"/>
      <c r="M26" s="19"/>
      <c r="N26" s="19"/>
      <c r="O26" s="19"/>
      <c r="P26" s="19"/>
      <c r="Q26" s="19"/>
      <c r="R26" s="19"/>
      <c r="S26" s="19"/>
      <c r="T26" s="19"/>
      <c r="U26" s="19"/>
    </row>
    <row r="27" spans="1:21" s="28" customFormat="1" ht="12.75">
      <c r="A27" s="16"/>
      <c r="B27" s="21"/>
      <c r="C27" s="21"/>
      <c r="D27" s="21" t="s">
        <v>151</v>
      </c>
      <c r="E27" s="21"/>
      <c r="F27" s="19"/>
      <c r="G27" s="19"/>
      <c r="H27" s="19"/>
      <c r="I27" s="19"/>
      <c r="J27" s="19"/>
      <c r="K27" s="19"/>
      <c r="L27" s="19"/>
      <c r="M27" s="19"/>
      <c r="N27" s="19"/>
      <c r="O27" s="19"/>
      <c r="P27" s="19"/>
      <c r="Q27" s="19"/>
      <c r="R27" s="19"/>
      <c r="S27" s="19"/>
      <c r="T27" s="19"/>
      <c r="U27" s="19"/>
    </row>
    <row r="28" spans="1:21" s="28" customFormat="1" ht="12.75">
      <c r="A28" s="16"/>
      <c r="B28" s="21"/>
      <c r="C28" s="21"/>
      <c r="D28" s="21" t="s">
        <v>148</v>
      </c>
      <c r="E28" s="21"/>
      <c r="F28" s="19"/>
      <c r="G28" s="19"/>
      <c r="H28" s="19"/>
      <c r="I28" s="19"/>
      <c r="J28" s="19"/>
      <c r="K28" s="19"/>
      <c r="L28" s="19"/>
      <c r="M28" s="19"/>
      <c r="N28" s="19"/>
      <c r="O28" s="19"/>
      <c r="P28" s="19"/>
      <c r="Q28" s="19"/>
      <c r="R28" s="19"/>
      <c r="S28" s="19"/>
      <c r="T28" s="19"/>
      <c r="U28" s="19"/>
    </row>
    <row r="29" spans="1:21" s="28" customFormat="1" ht="12.75">
      <c r="A29" s="16" t="s">
        <v>153</v>
      </c>
      <c r="B29" s="21" t="s">
        <v>154</v>
      </c>
      <c r="C29" s="21"/>
      <c r="D29" s="21"/>
      <c r="E29" s="21"/>
      <c r="F29" s="19"/>
      <c r="G29" s="19"/>
      <c r="H29" s="19">
        <v>400</v>
      </c>
      <c r="I29" s="19"/>
      <c r="J29" s="19"/>
      <c r="K29" s="19"/>
      <c r="L29" s="19"/>
      <c r="M29" s="19"/>
      <c r="N29" s="19"/>
      <c r="O29" s="19"/>
      <c r="P29" s="19"/>
      <c r="Q29" s="19"/>
      <c r="R29" s="19"/>
      <c r="S29" s="19"/>
      <c r="T29" s="19"/>
      <c r="U29" s="19"/>
    </row>
    <row r="30" spans="1:21" s="28" customFormat="1" ht="180">
      <c r="A30" s="52">
        <v>1</v>
      </c>
      <c r="B30" s="63" t="s">
        <v>155</v>
      </c>
      <c r="C30" s="63" t="s">
        <v>101</v>
      </c>
      <c r="D30" s="63" t="s">
        <v>108</v>
      </c>
      <c r="E30" s="63" t="s">
        <v>156</v>
      </c>
      <c r="F30" s="64" t="s">
        <v>157</v>
      </c>
      <c r="G30" s="55"/>
      <c r="H30" s="55">
        <v>400</v>
      </c>
      <c r="I30" s="55"/>
      <c r="J30" s="55"/>
      <c r="K30" s="55"/>
      <c r="L30" s="55"/>
      <c r="M30" s="55"/>
      <c r="N30" s="55">
        <v>8</v>
      </c>
      <c r="O30" s="55">
        <v>20</v>
      </c>
      <c r="P30" s="83">
        <v>45047</v>
      </c>
      <c r="Q30" s="83">
        <v>45231</v>
      </c>
      <c r="R30" s="55" t="s">
        <v>158</v>
      </c>
      <c r="S30" s="55" t="s">
        <v>159</v>
      </c>
      <c r="T30" s="55" t="s">
        <v>160</v>
      </c>
      <c r="U30" s="19"/>
    </row>
    <row r="31" spans="1:21" s="28" customFormat="1" ht="12.75">
      <c r="A31" s="16"/>
      <c r="B31" s="21"/>
      <c r="C31" s="21"/>
      <c r="D31" s="21" t="s">
        <v>148</v>
      </c>
      <c r="E31" s="21"/>
      <c r="F31" s="19"/>
      <c r="G31" s="19"/>
      <c r="H31" s="19"/>
      <c r="I31" s="19"/>
      <c r="J31" s="19"/>
      <c r="K31" s="19"/>
      <c r="L31" s="19"/>
      <c r="M31" s="19"/>
      <c r="N31" s="19"/>
      <c r="O31" s="19"/>
      <c r="P31" s="19"/>
      <c r="Q31" s="19"/>
      <c r="R31" s="19"/>
      <c r="S31" s="19"/>
      <c r="T31" s="19"/>
      <c r="U31" s="19"/>
    </row>
    <row r="32" spans="1:21" s="28" customFormat="1" ht="12.75">
      <c r="A32" s="16" t="s">
        <v>161</v>
      </c>
      <c r="B32" s="21" t="s">
        <v>162</v>
      </c>
      <c r="C32" s="21"/>
      <c r="D32" s="21"/>
      <c r="E32" s="21"/>
      <c r="F32" s="19"/>
      <c r="G32" s="19"/>
      <c r="H32" s="19"/>
      <c r="I32" s="19"/>
      <c r="J32" s="19"/>
      <c r="K32" s="19"/>
      <c r="L32" s="19"/>
      <c r="M32" s="19"/>
      <c r="N32" s="19"/>
      <c r="O32" s="19"/>
      <c r="P32" s="19"/>
      <c r="Q32" s="19"/>
      <c r="R32" s="19"/>
      <c r="S32" s="19"/>
      <c r="T32" s="19"/>
      <c r="U32" s="19"/>
    </row>
    <row r="33" spans="1:21" s="28" customFormat="1" ht="12.75">
      <c r="A33" s="16" t="s">
        <v>163</v>
      </c>
      <c r="B33" s="21" t="s">
        <v>164</v>
      </c>
      <c r="C33" s="21"/>
      <c r="D33" s="21"/>
      <c r="E33" s="21"/>
      <c r="F33" s="19"/>
      <c r="G33" s="19"/>
      <c r="H33" s="19">
        <v>900</v>
      </c>
      <c r="I33" s="19"/>
      <c r="J33" s="19"/>
      <c r="K33" s="19"/>
      <c r="L33" s="19"/>
      <c r="M33" s="19"/>
      <c r="N33" s="19"/>
      <c r="O33" s="19"/>
      <c r="P33" s="19"/>
      <c r="Q33" s="19"/>
      <c r="R33" s="19"/>
      <c r="S33" s="19"/>
      <c r="T33" s="19"/>
      <c r="U33" s="19"/>
    </row>
    <row r="34" spans="1:21" s="30" customFormat="1" ht="242.25">
      <c r="A34" s="53">
        <v>1</v>
      </c>
      <c r="B34" s="54" t="s">
        <v>165</v>
      </c>
      <c r="C34" s="65" t="s">
        <v>166</v>
      </c>
      <c r="D34" s="66" t="s">
        <v>167</v>
      </c>
      <c r="E34" s="67" t="s">
        <v>168</v>
      </c>
      <c r="F34" s="66" t="s">
        <v>169</v>
      </c>
      <c r="G34" s="54" t="s">
        <v>170</v>
      </c>
      <c r="H34" s="54">
        <v>900</v>
      </c>
      <c r="I34" s="54">
        <v>0</v>
      </c>
      <c r="J34" s="54">
        <v>0</v>
      </c>
      <c r="K34" s="54">
        <v>0</v>
      </c>
      <c r="L34" s="54">
        <v>1</v>
      </c>
      <c r="M34" s="54"/>
      <c r="N34" s="54"/>
      <c r="O34" s="54"/>
      <c r="P34" s="84">
        <v>44986</v>
      </c>
      <c r="Q34" s="91">
        <v>45047</v>
      </c>
      <c r="R34" s="54" t="s">
        <v>171</v>
      </c>
      <c r="S34" s="92" t="s">
        <v>172</v>
      </c>
      <c r="T34" s="92" t="s">
        <v>172</v>
      </c>
      <c r="U34" s="19"/>
    </row>
    <row r="35" spans="1:21" s="28" customFormat="1" ht="25.5">
      <c r="A35" s="16" t="s">
        <v>173</v>
      </c>
      <c r="B35" s="21" t="s">
        <v>174</v>
      </c>
      <c r="C35" s="21"/>
      <c r="D35" s="21"/>
      <c r="E35" s="22"/>
      <c r="F35" s="19"/>
      <c r="G35" s="19"/>
      <c r="H35" s="19"/>
      <c r="I35" s="19"/>
      <c r="J35" s="19"/>
      <c r="K35" s="19"/>
      <c r="L35" s="19"/>
      <c r="M35" s="19"/>
      <c r="N35" s="19"/>
      <c r="O35" s="19"/>
      <c r="P35" s="19"/>
      <c r="Q35" s="19"/>
      <c r="R35" s="19"/>
      <c r="S35" s="19"/>
      <c r="T35" s="19"/>
      <c r="U35" s="19"/>
    </row>
    <row r="36" spans="1:21" s="28" customFormat="1" ht="12.75">
      <c r="A36" s="21"/>
      <c r="B36" s="22" t="s">
        <v>149</v>
      </c>
      <c r="C36" s="21"/>
      <c r="D36" s="22"/>
      <c r="E36" s="22"/>
      <c r="F36" s="19"/>
      <c r="G36" s="19"/>
      <c r="H36" s="19"/>
      <c r="I36" s="19"/>
      <c r="J36" s="19"/>
      <c r="K36" s="19"/>
      <c r="L36" s="19"/>
      <c r="M36" s="19"/>
      <c r="N36" s="19"/>
      <c r="O36" s="19"/>
      <c r="P36" s="19"/>
      <c r="Q36" s="19"/>
      <c r="R36" s="19"/>
      <c r="S36" s="19"/>
      <c r="T36" s="19"/>
      <c r="U36" s="19"/>
    </row>
    <row r="37" spans="1:21" s="28" customFormat="1" ht="46.5" customHeight="1">
      <c r="A37" s="16" t="s">
        <v>175</v>
      </c>
      <c r="B37" s="21" t="s">
        <v>176</v>
      </c>
      <c r="C37" s="21"/>
      <c r="D37" s="21"/>
      <c r="E37" s="21"/>
      <c r="F37" s="19"/>
      <c r="G37" s="19"/>
      <c r="H37" s="54">
        <f>SUM(H38:H39)</f>
        <v>910</v>
      </c>
      <c r="I37" s="19"/>
      <c r="J37" s="19"/>
      <c r="K37" s="19"/>
      <c r="L37" s="19"/>
      <c r="M37" s="19"/>
      <c r="N37" s="19"/>
      <c r="O37" s="19"/>
      <c r="P37" s="19"/>
      <c r="Q37" s="19"/>
      <c r="R37" s="19"/>
      <c r="S37" s="19"/>
      <c r="T37" s="19"/>
      <c r="U37" s="19"/>
    </row>
    <row r="38" spans="1:21" s="28" customFormat="1" ht="90">
      <c r="A38" s="52">
        <v>1</v>
      </c>
      <c r="B38" s="55" t="s">
        <v>177</v>
      </c>
      <c r="C38" s="55" t="s">
        <v>178</v>
      </c>
      <c r="D38" s="55" t="s">
        <v>108</v>
      </c>
      <c r="E38" s="55" t="s">
        <v>179</v>
      </c>
      <c r="F38" s="55" t="s">
        <v>180</v>
      </c>
      <c r="G38" s="55"/>
      <c r="H38" s="55">
        <v>110</v>
      </c>
      <c r="I38" s="55">
        <v>0</v>
      </c>
      <c r="J38" s="55">
        <v>0</v>
      </c>
      <c r="K38" s="55">
        <v>0</v>
      </c>
      <c r="L38" s="55"/>
      <c r="M38" s="55">
        <v>110</v>
      </c>
      <c r="N38" s="55"/>
      <c r="O38" s="55">
        <v>6</v>
      </c>
      <c r="P38" s="83">
        <v>44986</v>
      </c>
      <c r="Q38" s="83">
        <v>45231</v>
      </c>
      <c r="R38" s="55" t="s">
        <v>181</v>
      </c>
      <c r="S38" s="55" t="s">
        <v>182</v>
      </c>
      <c r="T38" s="55" t="s">
        <v>183</v>
      </c>
      <c r="U38" s="55"/>
    </row>
    <row r="39" spans="1:21" s="28" customFormat="1" ht="409.5">
      <c r="A39" s="52">
        <v>2</v>
      </c>
      <c r="B39" s="55" t="s">
        <v>184</v>
      </c>
      <c r="C39" s="55" t="s">
        <v>178</v>
      </c>
      <c r="D39" s="55" t="s">
        <v>108</v>
      </c>
      <c r="E39" s="55" t="s">
        <v>185</v>
      </c>
      <c r="F39" s="64" t="s">
        <v>186</v>
      </c>
      <c r="G39" s="55"/>
      <c r="H39" s="55">
        <v>800</v>
      </c>
      <c r="I39" s="55">
        <v>0</v>
      </c>
      <c r="J39" s="55">
        <v>0</v>
      </c>
      <c r="K39" s="55">
        <v>0</v>
      </c>
      <c r="L39" s="55"/>
      <c r="M39" s="55"/>
      <c r="N39" s="55">
        <v>229</v>
      </c>
      <c r="O39" s="55">
        <v>814</v>
      </c>
      <c r="P39" s="83">
        <v>45017</v>
      </c>
      <c r="Q39" s="83">
        <v>45231</v>
      </c>
      <c r="R39" s="56" t="s">
        <v>187</v>
      </c>
      <c r="S39" s="56" t="s">
        <v>188</v>
      </c>
      <c r="T39" s="56" t="s">
        <v>188</v>
      </c>
      <c r="U39" s="55"/>
    </row>
    <row r="40" spans="1:21" s="28" customFormat="1" ht="15">
      <c r="A40" s="68"/>
      <c r="B40" s="63" t="s">
        <v>149</v>
      </c>
      <c r="C40" s="68"/>
      <c r="D40" s="63"/>
      <c r="E40" s="68"/>
      <c r="F40" s="55"/>
      <c r="G40" s="55"/>
      <c r="H40" s="55"/>
      <c r="I40" s="55"/>
      <c r="J40" s="55"/>
      <c r="K40" s="55"/>
      <c r="L40" s="55"/>
      <c r="M40" s="55"/>
      <c r="N40" s="55"/>
      <c r="O40" s="55"/>
      <c r="P40" s="55"/>
      <c r="Q40" s="55"/>
      <c r="R40" s="55"/>
      <c r="S40" s="55"/>
      <c r="T40" s="55"/>
      <c r="U40" s="55"/>
    </row>
    <row r="41" spans="1:21" s="28" customFormat="1" ht="21.75" customHeight="1">
      <c r="A41" s="68" t="s">
        <v>189</v>
      </c>
      <c r="B41" s="68" t="s">
        <v>190</v>
      </c>
      <c r="C41" s="68"/>
      <c r="D41" s="68"/>
      <c r="E41" s="68"/>
      <c r="F41" s="55"/>
      <c r="G41" s="55"/>
      <c r="H41" s="55">
        <v>200</v>
      </c>
      <c r="I41" s="55"/>
      <c r="J41" s="55"/>
      <c r="K41" s="55"/>
      <c r="L41" s="55"/>
      <c r="M41" s="55"/>
      <c r="N41" s="55"/>
      <c r="O41" s="55"/>
      <c r="P41" s="55"/>
      <c r="Q41" s="55"/>
      <c r="R41" s="55"/>
      <c r="S41" s="55"/>
      <c r="T41" s="55"/>
      <c r="U41" s="55"/>
    </row>
    <row r="42" spans="1:21" s="28" customFormat="1" ht="268.5" customHeight="1">
      <c r="A42" s="55">
        <v>1</v>
      </c>
      <c r="B42" s="55" t="s">
        <v>191</v>
      </c>
      <c r="C42" s="56" t="s">
        <v>178</v>
      </c>
      <c r="D42" s="55" t="s">
        <v>108</v>
      </c>
      <c r="E42" s="55" t="s">
        <v>192</v>
      </c>
      <c r="F42" s="56" t="s">
        <v>193</v>
      </c>
      <c r="G42" s="55"/>
      <c r="H42" s="55">
        <v>200</v>
      </c>
      <c r="I42" s="55">
        <v>0</v>
      </c>
      <c r="J42" s="55">
        <v>0</v>
      </c>
      <c r="K42" s="55">
        <v>0</v>
      </c>
      <c r="L42" s="55">
        <v>1</v>
      </c>
      <c r="M42" s="55">
        <v>200</v>
      </c>
      <c r="N42" s="55"/>
      <c r="O42" s="55">
        <v>350</v>
      </c>
      <c r="P42" s="83">
        <v>44986</v>
      </c>
      <c r="Q42" s="83">
        <v>45231</v>
      </c>
      <c r="R42" s="55" t="s">
        <v>194</v>
      </c>
      <c r="S42" s="55" t="s">
        <v>195</v>
      </c>
      <c r="T42" s="55" t="s">
        <v>196</v>
      </c>
      <c r="U42" s="55"/>
    </row>
    <row r="43" spans="1:21" s="28" customFormat="1" ht="12.75">
      <c r="A43" s="21" t="s">
        <v>197</v>
      </c>
      <c r="B43" s="21" t="s">
        <v>198</v>
      </c>
      <c r="C43" s="21"/>
      <c r="D43" s="21"/>
      <c r="E43" s="21"/>
      <c r="F43" s="19"/>
      <c r="G43" s="19"/>
      <c r="H43" s="19"/>
      <c r="I43" s="19"/>
      <c r="J43" s="19"/>
      <c r="K43" s="19"/>
      <c r="L43" s="19"/>
      <c r="M43" s="19"/>
      <c r="N43" s="19"/>
      <c r="O43" s="19"/>
      <c r="P43" s="19"/>
      <c r="Q43" s="19"/>
      <c r="R43" s="19"/>
      <c r="S43" s="19"/>
      <c r="T43" s="19"/>
      <c r="U43" s="19"/>
    </row>
    <row r="44" spans="1:21" s="28" customFormat="1" ht="12.75">
      <c r="A44" s="21"/>
      <c r="B44" s="22" t="s">
        <v>149</v>
      </c>
      <c r="C44" s="21"/>
      <c r="D44" s="22"/>
      <c r="E44" s="21"/>
      <c r="F44" s="19"/>
      <c r="G44" s="19"/>
      <c r="H44" s="19"/>
      <c r="I44" s="19"/>
      <c r="J44" s="19"/>
      <c r="K44" s="19"/>
      <c r="L44" s="19"/>
      <c r="M44" s="19"/>
      <c r="N44" s="19"/>
      <c r="O44" s="19"/>
      <c r="P44" s="19"/>
      <c r="Q44" s="19"/>
      <c r="R44" s="19"/>
      <c r="S44" s="19"/>
      <c r="T44" s="19"/>
      <c r="U44" s="19"/>
    </row>
    <row r="45" spans="1:21" s="28" customFormat="1" ht="25.5">
      <c r="A45" s="21" t="s">
        <v>199</v>
      </c>
      <c r="B45" s="21" t="s">
        <v>200</v>
      </c>
      <c r="C45" s="21"/>
      <c r="D45" s="21"/>
      <c r="E45" s="21"/>
      <c r="F45" s="19"/>
      <c r="G45" s="19"/>
      <c r="H45" s="19"/>
      <c r="I45" s="19"/>
      <c r="J45" s="19"/>
      <c r="K45" s="19"/>
      <c r="L45" s="19"/>
      <c r="M45" s="19"/>
      <c r="N45" s="19"/>
      <c r="O45" s="19"/>
      <c r="P45" s="19"/>
      <c r="Q45" s="19"/>
      <c r="R45" s="19"/>
      <c r="S45" s="19"/>
      <c r="T45" s="19"/>
      <c r="U45" s="19"/>
    </row>
    <row r="46" spans="1:21" s="28" customFormat="1" ht="12.75">
      <c r="A46" s="21"/>
      <c r="B46" s="22" t="s">
        <v>149</v>
      </c>
      <c r="C46" s="21"/>
      <c r="D46" s="22"/>
      <c r="E46" s="21"/>
      <c r="F46" s="19"/>
      <c r="G46" s="19"/>
      <c r="H46" s="19"/>
      <c r="I46" s="19"/>
      <c r="J46" s="19"/>
      <c r="K46" s="19"/>
      <c r="L46" s="19"/>
      <c r="M46" s="19"/>
      <c r="N46" s="19"/>
      <c r="O46" s="19"/>
      <c r="P46" s="19"/>
      <c r="Q46" s="19"/>
      <c r="R46" s="19"/>
      <c r="S46" s="19"/>
      <c r="T46" s="19"/>
      <c r="U46" s="19"/>
    </row>
    <row r="47" spans="1:21" s="28" customFormat="1" ht="15">
      <c r="A47" s="21" t="s">
        <v>201</v>
      </c>
      <c r="B47" s="21" t="s">
        <v>56</v>
      </c>
      <c r="C47" s="21"/>
      <c r="D47" s="21"/>
      <c r="E47" s="22"/>
      <c r="F47" s="19"/>
      <c r="G47" s="19"/>
      <c r="H47" s="55">
        <f>H49+H51+H62</f>
        <v>850</v>
      </c>
      <c r="I47" s="19"/>
      <c r="J47" s="19"/>
      <c r="K47" s="19"/>
      <c r="L47" s="19"/>
      <c r="M47" s="19"/>
      <c r="N47" s="19"/>
      <c r="O47" s="19"/>
      <c r="P47" s="19"/>
      <c r="Q47" s="19"/>
      <c r="R47" s="19"/>
      <c r="S47" s="19"/>
      <c r="T47" s="19"/>
      <c r="U47" s="19"/>
    </row>
    <row r="48" spans="1:21" s="31" customFormat="1" ht="30">
      <c r="A48" s="68">
        <v>1</v>
      </c>
      <c r="B48" s="63" t="s">
        <v>202</v>
      </c>
      <c r="C48" s="68"/>
      <c r="D48" s="63"/>
      <c r="E48" s="63"/>
      <c r="F48" s="55"/>
      <c r="G48" s="55"/>
      <c r="H48" s="55"/>
      <c r="I48" s="55"/>
      <c r="J48" s="55"/>
      <c r="K48" s="55"/>
      <c r="L48" s="55"/>
      <c r="M48" s="55"/>
      <c r="N48" s="55"/>
      <c r="O48" s="55"/>
      <c r="P48" s="55"/>
      <c r="Q48" s="55"/>
      <c r="R48" s="55"/>
      <c r="S48" s="55"/>
      <c r="T48" s="55"/>
      <c r="U48" s="19"/>
    </row>
    <row r="49" spans="1:21" s="31" customFormat="1" ht="60">
      <c r="A49" s="68">
        <v>2</v>
      </c>
      <c r="B49" s="63" t="s">
        <v>203</v>
      </c>
      <c r="C49" s="68"/>
      <c r="D49" s="63"/>
      <c r="E49" s="63"/>
      <c r="F49" s="55"/>
      <c r="G49" s="55"/>
      <c r="H49" s="55">
        <v>100</v>
      </c>
      <c r="I49" s="55"/>
      <c r="J49" s="55"/>
      <c r="K49" s="55"/>
      <c r="L49" s="55"/>
      <c r="M49" s="55"/>
      <c r="N49" s="55"/>
      <c r="O49" s="55"/>
      <c r="P49" s="55"/>
      <c r="Q49" s="55"/>
      <c r="R49" s="55"/>
      <c r="S49" s="55"/>
      <c r="T49" s="55"/>
      <c r="U49" s="19"/>
    </row>
    <row r="50" spans="1:21" s="31" customFormat="1" ht="60">
      <c r="A50" s="55">
        <v>2.1</v>
      </c>
      <c r="B50" s="69" t="s">
        <v>204</v>
      </c>
      <c r="C50" s="52" t="s">
        <v>205</v>
      </c>
      <c r="D50" s="63"/>
      <c r="E50" s="55" t="s">
        <v>103</v>
      </c>
      <c r="F50" s="55" t="s">
        <v>206</v>
      </c>
      <c r="G50" s="55"/>
      <c r="H50" s="70">
        <v>100</v>
      </c>
      <c r="I50" s="55">
        <v>0</v>
      </c>
      <c r="J50" s="55">
        <v>0</v>
      </c>
      <c r="K50" s="55">
        <v>0</v>
      </c>
      <c r="L50" s="55"/>
      <c r="M50" s="55"/>
      <c r="N50" s="55"/>
      <c r="O50" s="85">
        <v>1000</v>
      </c>
      <c r="P50" s="82">
        <v>44986</v>
      </c>
      <c r="Q50" s="82">
        <v>45261</v>
      </c>
      <c r="R50" s="56" t="s">
        <v>207</v>
      </c>
      <c r="S50" s="55" t="s">
        <v>208</v>
      </c>
      <c r="T50" s="55" t="s">
        <v>208</v>
      </c>
      <c r="U50" s="19"/>
    </row>
    <row r="51" spans="1:21" s="31" customFormat="1" ht="33" customHeight="1">
      <c r="A51" s="55">
        <v>3</v>
      </c>
      <c r="B51" s="63" t="s">
        <v>209</v>
      </c>
      <c r="C51" s="52"/>
      <c r="D51" s="63"/>
      <c r="E51" s="63"/>
      <c r="F51" s="55"/>
      <c r="G51" s="55"/>
      <c r="H51" s="55">
        <f>SUM(H52:H61)</f>
        <v>499.99999999999994</v>
      </c>
      <c r="I51" s="55"/>
      <c r="J51" s="55"/>
      <c r="K51" s="55"/>
      <c r="L51" s="55"/>
      <c r="M51" s="55"/>
      <c r="N51" s="55"/>
      <c r="O51" s="55"/>
      <c r="P51" s="55"/>
      <c r="Q51" s="55"/>
      <c r="R51" s="55"/>
      <c r="S51" s="55"/>
      <c r="T51" s="55"/>
      <c r="U51" s="19"/>
    </row>
    <row r="52" spans="1:21" s="29" customFormat="1" ht="60">
      <c r="A52" s="55">
        <v>3.1</v>
      </c>
      <c r="B52" s="64" t="s">
        <v>210</v>
      </c>
      <c r="C52" s="71" t="s">
        <v>211</v>
      </c>
      <c r="D52" s="71"/>
      <c r="E52" s="72" t="s">
        <v>212</v>
      </c>
      <c r="F52" s="71" t="s">
        <v>213</v>
      </c>
      <c r="G52" s="71" t="s">
        <v>214</v>
      </c>
      <c r="H52" s="73">
        <v>149.6</v>
      </c>
      <c r="I52" s="71">
        <f>SUM(I53:I73)</f>
        <v>0</v>
      </c>
      <c r="J52" s="71">
        <f>SUM(J53:J73)</f>
        <v>0</v>
      </c>
      <c r="K52" s="71">
        <f>SUM(K53:K73)</f>
        <v>0</v>
      </c>
      <c r="L52" s="71">
        <v>0</v>
      </c>
      <c r="M52" s="71">
        <v>0</v>
      </c>
      <c r="N52" s="71">
        <v>0</v>
      </c>
      <c r="O52" s="71">
        <v>630</v>
      </c>
      <c r="P52" s="82">
        <v>45017</v>
      </c>
      <c r="Q52" s="82">
        <v>45261</v>
      </c>
      <c r="R52" s="71" t="s">
        <v>215</v>
      </c>
      <c r="S52" s="56" t="s">
        <v>216</v>
      </c>
      <c r="T52" s="56" t="s">
        <v>216</v>
      </c>
      <c r="U52" s="78"/>
    </row>
    <row r="53" spans="1:21" s="29" customFormat="1" ht="60">
      <c r="A53" s="55">
        <v>3.2</v>
      </c>
      <c r="B53" s="72" t="s">
        <v>217</v>
      </c>
      <c r="C53" s="55" t="s">
        <v>178</v>
      </c>
      <c r="D53" s="74"/>
      <c r="E53" s="72" t="s">
        <v>218</v>
      </c>
      <c r="F53" s="71" t="s">
        <v>219</v>
      </c>
      <c r="G53" s="71" t="s">
        <v>214</v>
      </c>
      <c r="H53" s="75">
        <v>62.68</v>
      </c>
      <c r="I53" s="76"/>
      <c r="J53" s="76"/>
      <c r="K53" s="76"/>
      <c r="L53" s="76"/>
      <c r="M53" s="76"/>
      <c r="N53" s="76"/>
      <c r="O53" s="86">
        <v>256</v>
      </c>
      <c r="P53" s="82">
        <v>45017</v>
      </c>
      <c r="Q53" s="82">
        <v>45261</v>
      </c>
      <c r="R53" s="71" t="s">
        <v>220</v>
      </c>
      <c r="S53" s="56" t="s">
        <v>216</v>
      </c>
      <c r="T53" s="56" t="s">
        <v>216</v>
      </c>
      <c r="U53" s="78"/>
    </row>
    <row r="54" spans="1:21" s="32" customFormat="1" ht="60">
      <c r="A54" s="71">
        <v>3.3</v>
      </c>
      <c r="B54" s="72" t="s">
        <v>221</v>
      </c>
      <c r="C54" s="71" t="s">
        <v>211</v>
      </c>
      <c r="D54" s="76"/>
      <c r="E54" s="72" t="s">
        <v>222</v>
      </c>
      <c r="F54" s="71" t="s">
        <v>223</v>
      </c>
      <c r="G54" s="71" t="s">
        <v>214</v>
      </c>
      <c r="H54" s="75">
        <v>28.7</v>
      </c>
      <c r="I54" s="76"/>
      <c r="J54" s="76"/>
      <c r="K54" s="76"/>
      <c r="L54" s="76"/>
      <c r="M54" s="76"/>
      <c r="N54" s="76"/>
      <c r="O54" s="86">
        <v>110</v>
      </c>
      <c r="P54" s="87">
        <v>45017</v>
      </c>
      <c r="Q54" s="87">
        <v>45261</v>
      </c>
      <c r="R54" s="71" t="s">
        <v>224</v>
      </c>
      <c r="S54" s="56" t="s">
        <v>216</v>
      </c>
      <c r="T54" s="56" t="s">
        <v>216</v>
      </c>
      <c r="U54" s="93"/>
    </row>
    <row r="55" spans="1:21" s="29" customFormat="1" ht="60">
      <c r="A55" s="55">
        <v>3.4000000000000004</v>
      </c>
      <c r="B55" s="72" t="s">
        <v>225</v>
      </c>
      <c r="C55" s="55" t="s">
        <v>178</v>
      </c>
      <c r="D55" s="74"/>
      <c r="E55" s="72" t="s">
        <v>226</v>
      </c>
      <c r="F55" s="71" t="s">
        <v>227</v>
      </c>
      <c r="G55" s="71" t="s">
        <v>214</v>
      </c>
      <c r="H55" s="75">
        <v>33.68</v>
      </c>
      <c r="I55" s="76"/>
      <c r="J55" s="76"/>
      <c r="K55" s="76"/>
      <c r="L55" s="76"/>
      <c r="M55" s="76"/>
      <c r="N55" s="76"/>
      <c r="O55" s="86">
        <v>133</v>
      </c>
      <c r="P55" s="82">
        <v>45017</v>
      </c>
      <c r="Q55" s="82">
        <v>45261</v>
      </c>
      <c r="R55" s="71" t="s">
        <v>228</v>
      </c>
      <c r="S55" s="56" t="s">
        <v>216</v>
      </c>
      <c r="T55" s="56" t="s">
        <v>216</v>
      </c>
      <c r="U55" s="78"/>
    </row>
    <row r="56" spans="1:21" s="29" customFormat="1" ht="60">
      <c r="A56" s="55">
        <v>3.5000000000000004</v>
      </c>
      <c r="B56" s="72" t="s">
        <v>229</v>
      </c>
      <c r="C56" s="55" t="s">
        <v>178</v>
      </c>
      <c r="D56" s="74"/>
      <c r="E56" s="72" t="s">
        <v>230</v>
      </c>
      <c r="F56" s="71" t="s">
        <v>231</v>
      </c>
      <c r="G56" s="71" t="s">
        <v>214</v>
      </c>
      <c r="H56" s="75">
        <v>38.17</v>
      </c>
      <c r="I56" s="76"/>
      <c r="J56" s="76"/>
      <c r="K56" s="76"/>
      <c r="L56" s="76"/>
      <c r="M56" s="76"/>
      <c r="N56" s="76"/>
      <c r="O56" s="86">
        <v>98</v>
      </c>
      <c r="P56" s="82">
        <v>45017</v>
      </c>
      <c r="Q56" s="82">
        <v>45261</v>
      </c>
      <c r="R56" s="71" t="s">
        <v>232</v>
      </c>
      <c r="S56" s="56" t="s">
        <v>216</v>
      </c>
      <c r="T56" s="56" t="s">
        <v>216</v>
      </c>
      <c r="U56" s="78"/>
    </row>
    <row r="57" spans="1:21" s="29" customFormat="1" ht="60">
      <c r="A57" s="55">
        <v>3.6000000000000005</v>
      </c>
      <c r="B57" s="72" t="s">
        <v>233</v>
      </c>
      <c r="C57" s="55" t="s">
        <v>178</v>
      </c>
      <c r="D57" s="74"/>
      <c r="E57" s="72" t="s">
        <v>234</v>
      </c>
      <c r="F57" s="71" t="s">
        <v>235</v>
      </c>
      <c r="G57" s="71" t="s">
        <v>214</v>
      </c>
      <c r="H57" s="75">
        <v>33.82</v>
      </c>
      <c r="I57" s="76"/>
      <c r="J57" s="76"/>
      <c r="K57" s="76"/>
      <c r="L57" s="76"/>
      <c r="M57" s="76"/>
      <c r="N57" s="76"/>
      <c r="O57" s="86">
        <v>85</v>
      </c>
      <c r="P57" s="82">
        <v>45017</v>
      </c>
      <c r="Q57" s="82">
        <v>45261</v>
      </c>
      <c r="R57" s="71" t="s">
        <v>236</v>
      </c>
      <c r="S57" s="56" t="s">
        <v>216</v>
      </c>
      <c r="T57" s="56" t="s">
        <v>216</v>
      </c>
      <c r="U57" s="78"/>
    </row>
    <row r="58" spans="1:21" s="29" customFormat="1" ht="60">
      <c r="A58" s="55">
        <v>3.7000000000000006</v>
      </c>
      <c r="B58" s="72" t="s">
        <v>237</v>
      </c>
      <c r="C58" s="71" t="s">
        <v>211</v>
      </c>
      <c r="D58" s="74"/>
      <c r="E58" s="72" t="s">
        <v>238</v>
      </c>
      <c r="F58" s="71" t="s">
        <v>239</v>
      </c>
      <c r="G58" s="71" t="s">
        <v>214</v>
      </c>
      <c r="H58" s="75">
        <v>40.43</v>
      </c>
      <c r="I58" s="76"/>
      <c r="J58" s="76"/>
      <c r="K58" s="76"/>
      <c r="L58" s="76"/>
      <c r="M58" s="76"/>
      <c r="N58" s="76"/>
      <c r="O58" s="86">
        <v>90</v>
      </c>
      <c r="P58" s="82">
        <v>45017</v>
      </c>
      <c r="Q58" s="82">
        <v>45261</v>
      </c>
      <c r="R58" s="71" t="s">
        <v>240</v>
      </c>
      <c r="S58" s="56" t="s">
        <v>216</v>
      </c>
      <c r="T58" s="56" t="s">
        <v>216</v>
      </c>
      <c r="U58" s="78"/>
    </row>
    <row r="59" spans="1:21" s="29" customFormat="1" ht="60">
      <c r="A59" s="55">
        <v>3.8000000000000007</v>
      </c>
      <c r="B59" s="72" t="s">
        <v>241</v>
      </c>
      <c r="C59" s="71" t="s">
        <v>211</v>
      </c>
      <c r="D59" s="74"/>
      <c r="E59" s="72" t="s">
        <v>242</v>
      </c>
      <c r="F59" s="71" t="s">
        <v>243</v>
      </c>
      <c r="G59" s="71" t="s">
        <v>214</v>
      </c>
      <c r="H59" s="75">
        <v>33.95</v>
      </c>
      <c r="I59" s="76"/>
      <c r="J59" s="76"/>
      <c r="K59" s="76"/>
      <c r="L59" s="76"/>
      <c r="M59" s="76"/>
      <c r="N59" s="76"/>
      <c r="O59" s="86">
        <v>85</v>
      </c>
      <c r="P59" s="82">
        <v>45017</v>
      </c>
      <c r="Q59" s="82">
        <v>45261</v>
      </c>
      <c r="R59" s="71" t="s">
        <v>244</v>
      </c>
      <c r="S59" s="56" t="s">
        <v>216</v>
      </c>
      <c r="T59" s="56" t="s">
        <v>216</v>
      </c>
      <c r="U59" s="78"/>
    </row>
    <row r="60" spans="1:21" s="29" customFormat="1" ht="60">
      <c r="A60" s="55">
        <v>3.900000000000001</v>
      </c>
      <c r="B60" s="72" t="s">
        <v>245</v>
      </c>
      <c r="C60" s="71" t="s">
        <v>211</v>
      </c>
      <c r="D60" s="74"/>
      <c r="E60" s="72" t="s">
        <v>246</v>
      </c>
      <c r="F60" s="71" t="s">
        <v>247</v>
      </c>
      <c r="G60" s="71" t="s">
        <v>214</v>
      </c>
      <c r="H60" s="75">
        <v>68.77</v>
      </c>
      <c r="I60" s="76"/>
      <c r="J60" s="76"/>
      <c r="K60" s="76"/>
      <c r="L60" s="76"/>
      <c r="M60" s="76"/>
      <c r="N60" s="76"/>
      <c r="O60" s="86">
        <v>180</v>
      </c>
      <c r="P60" s="82">
        <v>45017</v>
      </c>
      <c r="Q60" s="82">
        <v>45261</v>
      </c>
      <c r="R60" s="71" t="s">
        <v>248</v>
      </c>
      <c r="S60" s="56" t="s">
        <v>216</v>
      </c>
      <c r="T60" s="56" t="s">
        <v>216</v>
      </c>
      <c r="U60" s="78"/>
    </row>
    <row r="61" spans="1:21" s="29" customFormat="1" ht="60">
      <c r="A61" s="70">
        <v>3.1</v>
      </c>
      <c r="B61" s="72" t="s">
        <v>249</v>
      </c>
      <c r="C61" s="71" t="s">
        <v>211</v>
      </c>
      <c r="D61" s="74"/>
      <c r="E61" s="72" t="s">
        <v>250</v>
      </c>
      <c r="F61" s="71" t="s">
        <v>251</v>
      </c>
      <c r="G61" s="71" t="s">
        <v>214</v>
      </c>
      <c r="H61" s="75">
        <v>10.2</v>
      </c>
      <c r="I61" s="76"/>
      <c r="J61" s="76"/>
      <c r="K61" s="76"/>
      <c r="L61" s="76"/>
      <c r="M61" s="76"/>
      <c r="N61" s="76"/>
      <c r="O61" s="86">
        <v>35</v>
      </c>
      <c r="P61" s="82">
        <v>45017</v>
      </c>
      <c r="Q61" s="82">
        <v>45261</v>
      </c>
      <c r="R61" s="71" t="s">
        <v>252</v>
      </c>
      <c r="S61" s="56" t="s">
        <v>216</v>
      </c>
      <c r="T61" s="56" t="s">
        <v>216</v>
      </c>
      <c r="U61" s="78"/>
    </row>
    <row r="62" spans="1:21" s="29" customFormat="1" ht="90">
      <c r="A62" s="55">
        <v>4</v>
      </c>
      <c r="B62" s="55" t="s">
        <v>253</v>
      </c>
      <c r="C62" s="55"/>
      <c r="D62" s="74"/>
      <c r="E62" s="74"/>
      <c r="F62" s="74"/>
      <c r="G62" s="74"/>
      <c r="H62" s="74">
        <v>250</v>
      </c>
      <c r="I62" s="74"/>
      <c r="J62" s="74"/>
      <c r="K62" s="74"/>
      <c r="L62" s="74"/>
      <c r="M62" s="74"/>
      <c r="N62" s="74"/>
      <c r="O62" s="74"/>
      <c r="P62" s="74"/>
      <c r="Q62" s="74"/>
      <c r="R62" s="74"/>
      <c r="S62" s="74"/>
      <c r="T62" s="74"/>
      <c r="U62" s="78"/>
    </row>
    <row r="63" spans="1:21" s="29" customFormat="1" ht="294.75" customHeight="1">
      <c r="A63" s="55">
        <v>4.1</v>
      </c>
      <c r="B63" s="55" t="s">
        <v>254</v>
      </c>
      <c r="C63" s="55" t="s">
        <v>178</v>
      </c>
      <c r="D63" s="74"/>
      <c r="E63" s="74" t="s">
        <v>255</v>
      </c>
      <c r="F63" s="74" t="s">
        <v>256</v>
      </c>
      <c r="G63" s="74" t="s">
        <v>257</v>
      </c>
      <c r="H63" s="74">
        <v>250</v>
      </c>
      <c r="I63" s="74">
        <v>0</v>
      </c>
      <c r="J63" s="74">
        <v>0</v>
      </c>
      <c r="K63" s="74">
        <v>0</v>
      </c>
      <c r="L63" s="74"/>
      <c r="M63" s="74"/>
      <c r="N63" s="74"/>
      <c r="O63" s="74"/>
      <c r="P63" s="88">
        <v>45017</v>
      </c>
      <c r="Q63" s="88">
        <v>45231</v>
      </c>
      <c r="R63" s="74" t="s">
        <v>258</v>
      </c>
      <c r="S63" s="74" t="s">
        <v>259</v>
      </c>
      <c r="T63" s="74" t="s">
        <v>259</v>
      </c>
      <c r="U63" s="78"/>
    </row>
    <row r="64" spans="1:21" s="29" customFormat="1" ht="21.75" customHeight="1">
      <c r="A64" s="77" t="s">
        <v>37</v>
      </c>
      <c r="B64" s="78"/>
      <c r="C64" s="44"/>
      <c r="D64" s="78"/>
      <c r="E64" s="78"/>
      <c r="F64" s="78"/>
      <c r="G64" s="78"/>
      <c r="H64" s="74">
        <v>8133</v>
      </c>
      <c r="I64" s="78"/>
      <c r="J64" s="78"/>
      <c r="K64" s="78"/>
      <c r="L64" s="78"/>
      <c r="M64" s="78"/>
      <c r="N64" s="78"/>
      <c r="O64" s="78"/>
      <c r="P64" s="78"/>
      <c r="Q64" s="78"/>
      <c r="R64" s="78"/>
      <c r="S64" s="78"/>
      <c r="T64" s="78"/>
      <c r="U64" s="78"/>
    </row>
    <row r="65" spans="1:21" s="26" customFormat="1" ht="14.25">
      <c r="A65" s="94" t="s">
        <v>260</v>
      </c>
      <c r="B65" s="95"/>
      <c r="C65" s="95"/>
      <c r="D65" s="95"/>
      <c r="E65" s="95"/>
      <c r="F65" s="95"/>
      <c r="G65" s="95"/>
      <c r="H65" s="95"/>
      <c r="I65" s="95"/>
      <c r="J65" s="95"/>
      <c r="K65" s="95"/>
      <c r="L65" s="95"/>
      <c r="M65" s="95"/>
      <c r="N65" s="95"/>
      <c r="O65" s="95"/>
      <c r="P65" s="95"/>
      <c r="Q65" s="95"/>
      <c r="R65" s="95"/>
      <c r="S65" s="95"/>
      <c r="T65" s="95"/>
      <c r="U65" s="95"/>
    </row>
    <row r="66" spans="1:21" s="26" customFormat="1" ht="14.25">
      <c r="A66" s="94" t="s">
        <v>261</v>
      </c>
      <c r="B66" s="95"/>
      <c r="C66" s="95"/>
      <c r="D66" s="95"/>
      <c r="E66" s="95"/>
      <c r="F66" s="95"/>
      <c r="G66" s="95"/>
      <c r="H66" s="95"/>
      <c r="I66" s="95"/>
      <c r="J66" s="95"/>
      <c r="K66" s="95"/>
      <c r="L66" s="95"/>
      <c r="M66" s="95"/>
      <c r="N66" s="95"/>
      <c r="O66" s="95"/>
      <c r="P66" s="95"/>
      <c r="Q66" s="95"/>
      <c r="R66" s="95"/>
      <c r="S66" s="95"/>
      <c r="T66" s="95"/>
      <c r="U66" s="95"/>
    </row>
    <row r="67" spans="1:21" s="26" customFormat="1" ht="14.25">
      <c r="A67" s="94"/>
      <c r="B67" s="95"/>
      <c r="C67" s="95"/>
      <c r="D67" s="95"/>
      <c r="E67" s="95"/>
      <c r="F67" s="95"/>
      <c r="G67" s="95"/>
      <c r="H67" s="95"/>
      <c r="I67" s="95"/>
      <c r="J67" s="95"/>
      <c r="K67" s="95"/>
      <c r="L67" s="95"/>
      <c r="M67" s="95"/>
      <c r="N67" s="95"/>
      <c r="O67" s="95"/>
      <c r="P67" s="95"/>
      <c r="Q67" s="95"/>
      <c r="R67" s="95"/>
      <c r="S67" s="95"/>
      <c r="T67" s="95"/>
      <c r="U67" s="95"/>
    </row>
  </sheetData>
  <sheetProtection/>
  <mergeCells count="29">
    <mergeCell ref="A1:B1"/>
    <mergeCell ref="A2:U2"/>
    <mergeCell ref="A3:B3"/>
    <mergeCell ref="L3:M3"/>
    <mergeCell ref="H4:K4"/>
    <mergeCell ref="L4:O4"/>
    <mergeCell ref="P4:Q4"/>
    <mergeCell ref="L5:M5"/>
    <mergeCell ref="N5:O5"/>
    <mergeCell ref="A65:U65"/>
    <mergeCell ref="A66:U66"/>
    <mergeCell ref="A67:U67"/>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18 D18 C22 D22 C26 D26 C29 D29 C32 D32 C33 C35 C37 C41 C43 C45 C47 D47 D50 D51 D61 D62 D63 D64 C27:C28 D33:D37 D40:D41 D43:D46 D48:D49 D53:D60">
      <formula1>"是、否"</formula1>
    </dataValidation>
    <dataValidation type="list" allowBlank="1" showInputMessage="1" showErrorMessage="1" sqref="C9 C10 C11 C12 C13 C14 C17 C19 C20 C21 C34 C36 C38 C39 C40 C42 C44 C46 C48 C49 C50 C51 C62 C63 C64 C15:C16 C23:C25 C30:C31 C53:C57 C58:C61">
      <formula1>"是,否"</formula1>
    </dataValidation>
    <dataValidation type="list" allowBlank="1" showInputMessage="1" showErrorMessage="1" sqref="D9 D10 D11 D12 D13 D14 D17 D19 D20 D21 D30 D31 D38 D39 D42 D15:D16 D23:D25 D27:D28">
      <formula1>"产业发展,基础设施建设"</formula1>
    </dataValidation>
  </dataValidations>
  <printOptions horizontalCentered="1"/>
  <pageMargins left="0.39" right="0.39" top="1" bottom="1" header="0.5" footer="0.5"/>
  <pageSetup fitToHeight="0" fitToWidth="1" horizontalDpi="600" verticalDpi="600" orientation="landscape" paperSize="9" scale="51"/>
</worksheet>
</file>

<file path=xl/worksheets/sheet4.xml><?xml version="1.0" encoding="utf-8"?>
<worksheet xmlns="http://schemas.openxmlformats.org/spreadsheetml/2006/main" xmlns:r="http://schemas.openxmlformats.org/officeDocument/2006/relationships">
  <sheetPr>
    <pageSetUpPr fitToPage="1"/>
  </sheetPr>
  <dimension ref="A1:IV34"/>
  <sheetViews>
    <sheetView zoomScaleSheetLayoutView="100" workbookViewId="0" topLeftCell="A1">
      <selection activeCell="C18" sqref="C18"/>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41" width="9.00390625" style="4" customWidth="1"/>
  </cols>
  <sheetData>
    <row r="1" spans="1:2" s="1" customFormat="1" ht="20.25">
      <c r="A1" s="5" t="s">
        <v>262</v>
      </c>
      <c r="B1" s="5"/>
    </row>
    <row r="2" spans="1:4" s="2" customFormat="1" ht="30.75" customHeight="1">
      <c r="A2" s="6" t="s">
        <v>263</v>
      </c>
      <c r="B2" s="6"/>
      <c r="C2" s="6"/>
      <c r="D2" s="6"/>
    </row>
    <row r="3" spans="1:3" s="3" customFormat="1" ht="9.75" customHeight="1">
      <c r="A3" s="7"/>
      <c r="B3" s="8"/>
      <c r="C3" s="9"/>
    </row>
    <row r="4" spans="1:4" s="3" customFormat="1" ht="51" customHeight="1">
      <c r="A4" s="10" t="s">
        <v>27</v>
      </c>
      <c r="B4" s="10" t="s">
        <v>264</v>
      </c>
      <c r="C4" s="11" t="s">
        <v>265</v>
      </c>
      <c r="D4" s="12" t="s">
        <v>86</v>
      </c>
    </row>
    <row r="5" spans="1:4" s="3" customFormat="1" ht="18" customHeight="1">
      <c r="A5" s="13"/>
      <c r="B5" s="13" t="s">
        <v>37</v>
      </c>
      <c r="C5" s="14">
        <f>C6+C9+C12+C15+C18+C21+C22+C23+C24+C25+C26+C27+C28</f>
        <v>8133</v>
      </c>
      <c r="D5" s="15"/>
    </row>
    <row r="6" spans="1:4" s="3" customFormat="1" ht="21.75" customHeight="1">
      <c r="A6" s="16" t="s">
        <v>38</v>
      </c>
      <c r="B6" s="17" t="s">
        <v>99</v>
      </c>
      <c r="C6" s="18">
        <f>C7+C8</f>
        <v>3173</v>
      </c>
      <c r="D6" s="15"/>
    </row>
    <row r="7" spans="1:4" s="3" customFormat="1" ht="21.75" customHeight="1">
      <c r="A7" s="19">
        <v>1</v>
      </c>
      <c r="B7" s="20" t="s">
        <v>151</v>
      </c>
      <c r="C7" s="18">
        <v>1030</v>
      </c>
      <c r="D7" s="15"/>
    </row>
    <row r="8" spans="1:4" s="3" customFormat="1" ht="21.75" customHeight="1">
      <c r="A8" s="19">
        <v>2</v>
      </c>
      <c r="B8" s="20" t="s">
        <v>148</v>
      </c>
      <c r="C8" s="18">
        <v>2143</v>
      </c>
      <c r="D8" s="15"/>
    </row>
    <row r="9" spans="1:4" s="3" customFormat="1" ht="21.75" customHeight="1">
      <c r="A9" s="16" t="s">
        <v>57</v>
      </c>
      <c r="B9" s="17" t="s">
        <v>143</v>
      </c>
      <c r="C9" s="18">
        <v>1700</v>
      </c>
      <c r="D9" s="15"/>
    </row>
    <row r="10" spans="1:4" s="3" customFormat="1" ht="21.75" customHeight="1">
      <c r="A10" s="19">
        <v>1</v>
      </c>
      <c r="B10" s="20" t="s">
        <v>151</v>
      </c>
      <c r="C10" s="18">
        <v>1700</v>
      </c>
      <c r="D10" s="15"/>
    </row>
    <row r="11" spans="1:4" s="3" customFormat="1" ht="21.75" customHeight="1">
      <c r="A11" s="19">
        <v>2</v>
      </c>
      <c r="B11" s="20" t="s">
        <v>148</v>
      </c>
      <c r="C11" s="18"/>
      <c r="D11" s="15"/>
    </row>
    <row r="12" spans="1:4" s="3" customFormat="1" ht="21.75" customHeight="1">
      <c r="A12" s="16" t="s">
        <v>62</v>
      </c>
      <c r="B12" s="21" t="s">
        <v>150</v>
      </c>
      <c r="C12" s="18"/>
      <c r="D12" s="15"/>
    </row>
    <row r="13" spans="1:4" s="3" customFormat="1" ht="21.75" customHeight="1">
      <c r="A13" s="19">
        <v>1</v>
      </c>
      <c r="B13" s="20" t="s">
        <v>151</v>
      </c>
      <c r="C13" s="18"/>
      <c r="D13" s="15"/>
    </row>
    <row r="14" spans="1:4" s="3" customFormat="1" ht="21.75" customHeight="1">
      <c r="A14" s="19">
        <v>2</v>
      </c>
      <c r="B14" s="22" t="s">
        <v>148</v>
      </c>
      <c r="C14" s="18"/>
      <c r="D14" s="15"/>
    </row>
    <row r="15" spans="1:4" s="3" customFormat="1" ht="21.75" customHeight="1">
      <c r="A15" s="16" t="s">
        <v>65</v>
      </c>
      <c r="B15" s="21" t="s">
        <v>152</v>
      </c>
      <c r="C15" s="18"/>
      <c r="D15" s="15"/>
    </row>
    <row r="16" spans="1:4" s="3" customFormat="1" ht="21.75" customHeight="1">
      <c r="A16" s="19">
        <v>1</v>
      </c>
      <c r="B16" s="20" t="s">
        <v>151</v>
      </c>
      <c r="C16" s="18"/>
      <c r="D16" s="15"/>
    </row>
    <row r="17" spans="1:4" s="3" customFormat="1" ht="21.75" customHeight="1">
      <c r="A17" s="19">
        <v>2</v>
      </c>
      <c r="B17" s="22" t="s">
        <v>148</v>
      </c>
      <c r="C17" s="18"/>
      <c r="D17" s="15"/>
    </row>
    <row r="18" spans="1:4" s="3" customFormat="1" ht="21.75" customHeight="1">
      <c r="A18" s="16" t="s">
        <v>153</v>
      </c>
      <c r="B18" s="17" t="s">
        <v>154</v>
      </c>
      <c r="C18" s="18">
        <v>400</v>
      </c>
      <c r="D18" s="15"/>
    </row>
    <row r="19" spans="1:4" s="3" customFormat="1" ht="21.75" customHeight="1">
      <c r="A19" s="19">
        <v>1</v>
      </c>
      <c r="B19" s="20" t="s">
        <v>151</v>
      </c>
      <c r="C19" s="18"/>
      <c r="D19" s="15"/>
    </row>
    <row r="20" spans="1:4" s="3" customFormat="1" ht="21.75" customHeight="1">
      <c r="A20" s="19">
        <v>2</v>
      </c>
      <c r="B20" s="20" t="s">
        <v>148</v>
      </c>
      <c r="C20" s="18">
        <v>400</v>
      </c>
      <c r="D20" s="15"/>
    </row>
    <row r="21" spans="1:4" s="3" customFormat="1" ht="21.75" customHeight="1">
      <c r="A21" s="16" t="s">
        <v>161</v>
      </c>
      <c r="B21" s="21" t="s">
        <v>162</v>
      </c>
      <c r="C21" s="18"/>
      <c r="D21" s="15"/>
    </row>
    <row r="22" spans="1:4" s="3" customFormat="1" ht="21.75" customHeight="1">
      <c r="A22" s="16" t="s">
        <v>163</v>
      </c>
      <c r="B22" s="17" t="s">
        <v>164</v>
      </c>
      <c r="C22" s="18">
        <v>900</v>
      </c>
      <c r="D22" s="15"/>
    </row>
    <row r="23" spans="1:4" s="3" customFormat="1" ht="21.75" customHeight="1">
      <c r="A23" s="16" t="s">
        <v>173</v>
      </c>
      <c r="B23" s="21" t="s">
        <v>174</v>
      </c>
      <c r="C23" s="18"/>
      <c r="D23" s="15"/>
    </row>
    <row r="24" spans="1:4" s="3" customFormat="1" ht="21.75" customHeight="1">
      <c r="A24" s="16" t="s">
        <v>175</v>
      </c>
      <c r="B24" s="21" t="s">
        <v>176</v>
      </c>
      <c r="C24" s="18">
        <v>910</v>
      </c>
      <c r="D24" s="15"/>
    </row>
    <row r="25" spans="1:4" s="3" customFormat="1" ht="21.75" customHeight="1">
      <c r="A25" s="16" t="s">
        <v>266</v>
      </c>
      <c r="B25" s="21" t="s">
        <v>267</v>
      </c>
      <c r="C25" s="18">
        <v>200</v>
      </c>
      <c r="D25" s="15"/>
    </row>
    <row r="26" spans="1:4" s="3" customFormat="1" ht="21.75" customHeight="1">
      <c r="A26" s="16" t="s">
        <v>197</v>
      </c>
      <c r="B26" s="21" t="s">
        <v>198</v>
      </c>
      <c r="C26" s="18"/>
      <c r="D26" s="15"/>
    </row>
    <row r="27" spans="1:4" s="3" customFormat="1" ht="21.75" customHeight="1">
      <c r="A27" s="16" t="s">
        <v>199</v>
      </c>
      <c r="B27" s="21" t="s">
        <v>200</v>
      </c>
      <c r="C27" s="18"/>
      <c r="D27" s="15"/>
    </row>
    <row r="28" spans="1:4" s="3" customFormat="1" ht="21.75" customHeight="1">
      <c r="A28" s="16" t="s">
        <v>201</v>
      </c>
      <c r="B28" s="21" t="s">
        <v>56</v>
      </c>
      <c r="C28" s="18">
        <f>C29+C30+C31+C32</f>
        <v>850</v>
      </c>
      <c r="D28" s="15"/>
    </row>
    <row r="29" spans="1:4" s="3" customFormat="1" ht="21.75" customHeight="1">
      <c r="A29" s="21">
        <v>1</v>
      </c>
      <c r="B29" s="22" t="s">
        <v>268</v>
      </c>
      <c r="C29" s="18"/>
      <c r="D29" s="15"/>
    </row>
    <row r="30" spans="1:4" s="3" customFormat="1" ht="21.75" customHeight="1">
      <c r="A30" s="21">
        <v>2</v>
      </c>
      <c r="B30" s="23" t="s">
        <v>269</v>
      </c>
      <c r="C30" s="18">
        <v>100</v>
      </c>
      <c r="D30" s="15"/>
    </row>
    <row r="31" spans="1:4" s="3" customFormat="1" ht="33" customHeight="1">
      <c r="A31" s="21">
        <v>3</v>
      </c>
      <c r="B31" s="22" t="s">
        <v>270</v>
      </c>
      <c r="C31" s="18">
        <v>500</v>
      </c>
      <c r="D31" s="15"/>
    </row>
    <row r="32" spans="1:4" s="3" customFormat="1" ht="42" customHeight="1">
      <c r="A32" s="21">
        <v>5</v>
      </c>
      <c r="B32" s="22" t="s">
        <v>271</v>
      </c>
      <c r="C32" s="18">
        <v>250</v>
      </c>
      <c r="D32" s="15"/>
    </row>
    <row r="33" spans="1:256" s="4" customFormat="1" ht="14.25">
      <c r="A33" s="24" t="s">
        <v>272</v>
      </c>
      <c r="B33" s="24"/>
      <c r="C33" s="24"/>
      <c r="D33" s="24"/>
      <c r="IH33"/>
      <c r="II33"/>
      <c r="IJ33"/>
      <c r="IK33"/>
      <c r="IL33"/>
      <c r="IM33"/>
      <c r="IN33"/>
      <c r="IO33"/>
      <c r="IP33"/>
      <c r="IQ33"/>
      <c r="IR33"/>
      <c r="IS33"/>
      <c r="IT33"/>
      <c r="IU33"/>
      <c r="IV33"/>
    </row>
    <row r="34" spans="1:256" s="4" customFormat="1" ht="61.5" customHeight="1">
      <c r="A34" s="25" t="s">
        <v>273</v>
      </c>
      <c r="B34" s="25"/>
      <c r="C34" s="25"/>
      <c r="D34" s="25"/>
      <c r="IH34"/>
      <c r="II34"/>
      <c r="IJ34"/>
      <c r="IK34"/>
      <c r="IL34"/>
      <c r="IM34"/>
      <c r="IN34"/>
      <c r="IO34"/>
      <c r="IP34"/>
      <c r="IQ34"/>
      <c r="IR34"/>
      <c r="IS34"/>
      <c r="IT34"/>
      <c r="IU34"/>
      <c r="IV34"/>
    </row>
  </sheetData>
  <sheetProtection/>
  <mergeCells count="5">
    <mergeCell ref="A1:B1"/>
    <mergeCell ref="A2:D2"/>
    <mergeCell ref="A3:B3"/>
    <mergeCell ref="A33:D33"/>
    <mergeCell ref="A34:D34"/>
  </mergeCells>
  <printOptions horizontalCentered="1"/>
  <pageMargins left="0.75" right="0.75" top="0.7900000000000001" bottom="0.7900000000000001" header="0.5" footer="0.5"/>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叶兴惠</cp:lastModifiedBy>
  <cp:lastPrinted>2018-03-20T06:46:57Z</cp:lastPrinted>
  <dcterms:created xsi:type="dcterms:W3CDTF">2016-09-03T03:25:32Z</dcterms:created>
  <dcterms:modified xsi:type="dcterms:W3CDTF">2024-03-04T08:14:34Z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AAA4C1E900A64D2B9131C484744CA381</vt:lpwstr>
  </property>
</Properties>
</file>