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3"/>
  </bookViews>
  <sheets>
    <sheet name="附件1" sheetId="1" r:id="rId1"/>
    <sheet name="附件2" sheetId="2" r:id="rId2"/>
    <sheet name="附件3" sheetId="3" r:id="rId3"/>
    <sheet name="附件4" sheetId="4" r:id="rId4"/>
  </sheets>
  <definedNames>
    <definedName name="_xlnm.Print_Titles" localSheetId="1">'附件2'!$2:$5</definedName>
    <definedName name="_xlnm.Print_Area" localSheetId="0">'附件1'!$A$1:$C$16</definedName>
    <definedName name="_xlnm.Print_Area" localSheetId="1">'附件2'!$A$1:$K$37</definedName>
    <definedName name="_xlnm.Print_Area" localSheetId="2">'附件3'!$A$1:$U$83</definedName>
    <definedName name="_xlnm.Print_Area" localSheetId="3">'附件4'!$A$1:$D$33</definedName>
    <definedName name="_xlnm.Print_Titles" localSheetId="2">'附件3'!$4:$6</definedName>
  </definedNames>
  <calcPr fullCalcOnLoad="1"/>
</workbook>
</file>

<file path=xl/sharedStrings.xml><?xml version="1.0" encoding="utf-8"?>
<sst xmlns="http://schemas.openxmlformats.org/spreadsheetml/2006/main" count="489" uniqueCount="319">
  <si>
    <t>附表1</t>
  </si>
  <si>
    <r>
      <t>大理州</t>
    </r>
    <r>
      <rPr>
        <u val="single"/>
        <sz val="20"/>
        <rFont val="方正小标宋简体"/>
        <family val="0"/>
      </rPr>
      <t xml:space="preserve">  宾川 </t>
    </r>
    <r>
      <rPr>
        <sz val="20"/>
        <rFont val="方正小标宋简体"/>
        <family val="0"/>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</si>
  <si>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</si>
  <si>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</si>
  <si>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</si>
  <si>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</si>
  <si>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</si>
  <si>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</si>
  <si>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</si>
  <si>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</si>
  <si>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</si>
  <si>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</si>
  <si>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</si>
  <si>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</si>
  <si>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</si>
  <si>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</si>
  <si>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</si>
  <si>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</si>
  <si>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</si>
  <si>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</si>
  <si>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</si>
  <si>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</si>
  <si>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</si>
  <si>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</si>
  <si>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</si>
  <si>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大理州 宾川 </t>
    </r>
    <r>
      <rPr>
        <sz val="20"/>
        <color indexed="8"/>
        <rFont val="方正小标宋简体"/>
        <family val="0"/>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</si>
  <si>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</si>
  <si>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</si>
  <si>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</si>
  <si>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</si>
  <si>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</si>
  <si>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</si>
  <si>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</si>
  <si>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</si>
  <si>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</si>
  <si>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</si>
  <si>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</si>
  <si>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</si>
  <si>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</si>
  <si>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</si>
  <si>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</si>
  <si>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</si>
  <si>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</si>
  <si>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</si>
  <si>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</si>
  <si>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</si>
  <si>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</si>
  <si>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</si>
  <si>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</si>
  <si>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</si>
  <si>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</si>
  <si>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</si>
  <si>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</si>
  <si>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</si>
  <si>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</si>
  <si>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</si>
  <si>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</si>
  <si>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</si>
  <si>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</si>
  <si>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</si>
  <si>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</si>
  <si>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</si>
  <si>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</si>
  <si>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</si>
  <si>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</si>
  <si>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</si>
  <si>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</si>
  <si>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</si>
  <si>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</si>
  <si>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</si>
  <si>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</si>
  <si>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</si>
  <si>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</si>
  <si>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 xml:space="preserve">   大理州宾 川 </t>
    </r>
    <r>
      <rPr>
        <sz val="20"/>
        <color indexed="8"/>
        <rFont val="方正小标宋简体"/>
        <family val="0"/>
      </rPr>
      <t>县统筹整合财政涉农资金项目表</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</si>
  <si>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</si>
  <si>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</si>
  <si>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</si>
  <si>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</si>
  <si>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</si>
  <si>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</si>
  <si>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</si>
  <si>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</si>
  <si>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</si>
  <si>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</si>
  <si>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</si>
  <si>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</si>
  <si>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</si>
  <si>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</si>
  <si>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</si>
  <si>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</si>
  <si>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</si>
  <si>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</si>
  <si>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</si>
  <si>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</si>
  <si>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</si>
  <si>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</si>
  <si>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</si>
  <si>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</si>
  <si>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</si>
  <si>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</si>
  <si>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</si>
  <si>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r>
      <rPr>
        <sz val="11"/>
        <color indexed="8"/>
        <rFont val="方正仿宋_GBK"/>
        <family val="4"/>
      </rPr>
      <t>小额贴息贷款</t>
    </r>
  </si>
  <si>
    <r>
      <rPr>
        <sz val="11"/>
        <color indexed="8"/>
        <rFont val="方正仿宋_GBK"/>
        <family val="4"/>
      </rPr>
      <t>是</t>
    </r>
  </si>
  <si>
    <r>
      <rPr>
        <sz val="11"/>
        <color indexed="8"/>
        <rFont val="方正仿宋_GBK"/>
        <family val="4"/>
      </rPr>
      <t>产业发展</t>
    </r>
  </si>
  <si>
    <r>
      <rPr>
        <sz val="11"/>
        <color indexed="8"/>
        <rFont val="方正仿宋_GBK"/>
        <family val="4"/>
      </rPr>
      <t>大理州宾川县</t>
    </r>
  </si>
  <si>
    <r>
      <rPr>
        <sz val="11"/>
        <color indexed="8"/>
        <rFont val="方正仿宋_GBK"/>
        <family val="4"/>
      </rPr>
      <t>面向有产业发展能力和贷款需求的卡户、边缘户，每户放贷</t>
    </r>
    <r>
      <rPr>
        <sz val="11"/>
        <color indexed="8"/>
        <rFont val="Times New Roman"/>
        <family val="0"/>
      </rPr>
      <t>5</t>
    </r>
    <r>
      <rPr>
        <sz val="11"/>
        <color indexed="8"/>
        <rFont val="方正仿宋_GBK"/>
        <family val="4"/>
      </rPr>
      <t>万元以内的产业发展小额贴息贷款。</t>
    </r>
  </si>
  <si>
    <r>
      <rPr>
        <sz val="11"/>
        <color indexed="8"/>
        <rFont val="方正仿宋_GBK"/>
        <family val="4"/>
      </rPr>
      <t>计划为全县建档立卡户提供</t>
    </r>
    <r>
      <rPr>
        <sz val="11"/>
        <color indexed="8"/>
        <rFont val="Times New Roman"/>
        <family val="0"/>
      </rPr>
      <t>5</t>
    </r>
    <r>
      <rPr>
        <sz val="11"/>
        <color indexed="8"/>
        <rFont val="方正仿宋_GBK"/>
        <family val="4"/>
      </rPr>
      <t>万元以内的产业发展贴息贷款，脱贫户受益，贴息资金到户，户均增收</t>
    </r>
    <r>
      <rPr>
        <sz val="11"/>
        <color indexed="8"/>
        <rFont val="Times New Roman"/>
        <family val="0"/>
      </rPr>
      <t>3000</t>
    </r>
    <r>
      <rPr>
        <sz val="11"/>
        <color indexed="8"/>
        <rFont val="方正仿宋_GBK"/>
        <family val="4"/>
      </rPr>
      <t>元。</t>
    </r>
  </si>
  <si>
    <r>
      <rPr>
        <sz val="11"/>
        <rFont val="方正仿宋_GBK"/>
        <family val="4"/>
      </rPr>
      <t>县乡村振兴局</t>
    </r>
  </si>
  <si>
    <r>
      <rPr>
        <sz val="11"/>
        <color indexed="8"/>
        <rFont val="方正仿宋_GBK"/>
        <family val="4"/>
      </rPr>
      <t>大营镇萂村村委会黑家邑民族团结进步农田提水灌溉项目</t>
    </r>
  </si>
  <si>
    <r>
      <rPr>
        <sz val="11"/>
        <color indexed="8"/>
        <rFont val="方正仿宋_GBK"/>
        <family val="4"/>
      </rPr>
      <t>基础设施建设</t>
    </r>
  </si>
  <si>
    <r>
      <rPr>
        <sz val="11"/>
        <color indexed="8"/>
        <rFont val="方正仿宋_GBK"/>
        <family val="4"/>
      </rPr>
      <t>大理州宾川县大营镇萂村村委会黑家邑</t>
    </r>
  </si>
  <si>
    <r>
      <t>1.</t>
    </r>
    <r>
      <rPr>
        <sz val="11"/>
        <color indexed="8"/>
        <rFont val="方正仿宋_GBK"/>
        <family val="4"/>
      </rPr>
      <t>水源工程：原水池清淤</t>
    </r>
    <r>
      <rPr>
        <sz val="11"/>
        <color indexed="8"/>
        <rFont val="Times New Roman"/>
        <family val="0"/>
      </rPr>
      <t>1200</t>
    </r>
    <r>
      <rPr>
        <sz val="11"/>
        <color indexed="8"/>
        <rFont val="方正仿宋_GBK"/>
        <family val="4"/>
      </rPr>
      <t>立方米、</t>
    </r>
    <r>
      <rPr>
        <sz val="11"/>
        <color indexed="8"/>
        <rFont val="Times New Roman"/>
        <family val="0"/>
      </rPr>
      <t>C20</t>
    </r>
    <r>
      <rPr>
        <sz val="11"/>
        <color indexed="8"/>
        <rFont val="方正仿宋_GBK"/>
        <family val="4"/>
      </rPr>
      <t>混凝土浇筑明渠</t>
    </r>
    <r>
      <rPr>
        <sz val="11"/>
        <color indexed="8"/>
        <rFont val="Times New Roman"/>
        <family val="0"/>
      </rPr>
      <t>52</t>
    </r>
    <r>
      <rPr>
        <sz val="11"/>
        <color indexed="8"/>
        <rFont val="方正仿宋_GBK"/>
        <family val="4"/>
      </rPr>
      <t>立方米、</t>
    </r>
    <r>
      <rPr>
        <sz val="11"/>
        <color indexed="8"/>
        <rFont val="Times New Roman"/>
        <family val="0"/>
      </rPr>
      <t>1.2</t>
    </r>
    <r>
      <rPr>
        <sz val="11"/>
        <color indexed="8"/>
        <rFont val="方正仿宋_GBK"/>
        <family val="4"/>
      </rPr>
      <t>米高围栏栏杆</t>
    </r>
    <r>
      <rPr>
        <sz val="11"/>
        <color indexed="8"/>
        <rFont val="Times New Roman"/>
        <family val="0"/>
      </rPr>
      <t>250</t>
    </r>
    <r>
      <rPr>
        <sz val="11"/>
        <color indexed="8"/>
        <rFont val="方正仿宋_GBK"/>
        <family val="4"/>
      </rPr>
      <t>米；</t>
    </r>
    <r>
      <rPr>
        <sz val="11"/>
        <color indexed="8"/>
        <rFont val="Times New Roman"/>
        <family val="0"/>
      </rPr>
      <t>2.</t>
    </r>
    <r>
      <rPr>
        <sz val="11"/>
        <color indexed="8"/>
        <rFont val="方正仿宋_GBK"/>
        <family val="4"/>
      </rPr>
      <t>抽水管道工程：新建</t>
    </r>
    <r>
      <rPr>
        <sz val="11"/>
        <color indexed="8"/>
        <rFont val="Times New Roman"/>
        <family val="0"/>
      </rPr>
      <t>30</t>
    </r>
    <r>
      <rPr>
        <sz val="11"/>
        <color indexed="8"/>
        <rFont val="方正仿宋_GBK"/>
        <family val="4"/>
      </rPr>
      <t>平方米泵房一座、</t>
    </r>
    <r>
      <rPr>
        <sz val="11"/>
        <color indexed="8"/>
        <rFont val="Times New Roman"/>
        <family val="0"/>
      </rPr>
      <t>100</t>
    </r>
    <r>
      <rPr>
        <sz val="11"/>
        <color indexed="8"/>
        <rFont val="方正仿宋_GBK"/>
        <family val="4"/>
      </rPr>
      <t>米扬程离心泵</t>
    </r>
    <r>
      <rPr>
        <sz val="11"/>
        <color indexed="8"/>
        <rFont val="Times New Roman"/>
        <family val="0"/>
      </rPr>
      <t>2</t>
    </r>
    <r>
      <rPr>
        <sz val="11"/>
        <color indexed="8"/>
        <rFont val="方正仿宋_GBK"/>
        <family val="4"/>
      </rPr>
      <t>套、</t>
    </r>
    <r>
      <rPr>
        <sz val="11"/>
        <color indexed="8"/>
        <rFont val="Times New Roman"/>
        <family val="0"/>
      </rPr>
      <t>50KVA</t>
    </r>
    <r>
      <rPr>
        <sz val="11"/>
        <color indexed="8"/>
        <rFont val="方正仿宋_GBK"/>
        <family val="4"/>
      </rPr>
      <t>变压器</t>
    </r>
    <r>
      <rPr>
        <sz val="11"/>
        <color indexed="8"/>
        <rFont val="Times New Roman"/>
        <family val="0"/>
      </rPr>
      <t>1</t>
    </r>
    <r>
      <rPr>
        <sz val="11"/>
        <color indexed="8"/>
        <rFont val="方正仿宋_GBK"/>
        <family val="4"/>
      </rPr>
      <t>套、</t>
    </r>
    <r>
      <rPr>
        <sz val="11"/>
        <color indexed="8"/>
        <rFont val="Times New Roman"/>
        <family val="0"/>
      </rPr>
      <t>DN200</t>
    </r>
    <r>
      <rPr>
        <sz val="11"/>
        <color indexed="8"/>
        <rFont val="方正仿宋_GBK"/>
        <family val="4"/>
      </rPr>
      <t>镀锌钢管</t>
    </r>
    <r>
      <rPr>
        <sz val="11"/>
        <color indexed="8"/>
        <rFont val="Times New Roman"/>
        <family val="0"/>
      </rPr>
      <t>250</t>
    </r>
    <r>
      <rPr>
        <sz val="11"/>
        <color indexed="8"/>
        <rFont val="方正仿宋_GBK"/>
        <family val="4"/>
      </rPr>
      <t>米、</t>
    </r>
    <r>
      <rPr>
        <sz val="11"/>
        <color indexed="8"/>
        <rFont val="Times New Roman"/>
        <family val="0"/>
      </rPr>
      <t>C20</t>
    </r>
    <r>
      <rPr>
        <sz val="11"/>
        <color indexed="8"/>
        <rFont val="方正仿宋_GBK"/>
        <family val="4"/>
      </rPr>
      <t>混凝土浇筑镇墩</t>
    </r>
    <r>
      <rPr>
        <sz val="11"/>
        <color indexed="8"/>
        <rFont val="Times New Roman"/>
        <family val="0"/>
      </rPr>
      <t>13.5</t>
    </r>
    <r>
      <rPr>
        <sz val="11"/>
        <color indexed="8"/>
        <rFont val="方正仿宋_GBK"/>
        <family val="4"/>
      </rPr>
      <t>立方米、</t>
    </r>
    <r>
      <rPr>
        <sz val="11"/>
        <color indexed="8"/>
        <rFont val="Times New Roman"/>
        <family val="0"/>
      </rPr>
      <t>C20</t>
    </r>
    <r>
      <rPr>
        <sz val="11"/>
        <color indexed="8"/>
        <rFont val="方正仿宋_GBK"/>
        <family val="4"/>
      </rPr>
      <t>混凝土浇筑支墩</t>
    </r>
    <r>
      <rPr>
        <sz val="11"/>
        <color indexed="8"/>
        <rFont val="Times New Roman"/>
        <family val="0"/>
      </rPr>
      <t>9.29</t>
    </r>
    <r>
      <rPr>
        <sz val="11"/>
        <color indexed="8"/>
        <rFont val="方正仿宋_GBK"/>
        <family val="4"/>
      </rPr>
      <t>立方米；</t>
    </r>
    <r>
      <rPr>
        <sz val="11"/>
        <color indexed="8"/>
        <rFont val="Times New Roman"/>
        <family val="0"/>
      </rPr>
      <t>3.</t>
    </r>
    <r>
      <rPr>
        <sz val="11"/>
        <color indexed="8"/>
        <rFont val="方正仿宋_GBK"/>
        <family val="4"/>
      </rPr>
      <t>水池工程：</t>
    </r>
    <r>
      <rPr>
        <sz val="11"/>
        <color indexed="8"/>
        <rFont val="Times New Roman"/>
        <family val="0"/>
      </rPr>
      <t>C25</t>
    </r>
    <r>
      <rPr>
        <sz val="11"/>
        <color indexed="8"/>
        <rFont val="方正仿宋_GBK"/>
        <family val="4"/>
      </rPr>
      <t>砼浇筑容积</t>
    </r>
    <r>
      <rPr>
        <sz val="11"/>
        <color indexed="8"/>
        <rFont val="Times New Roman"/>
        <family val="0"/>
      </rPr>
      <t>500</t>
    </r>
    <r>
      <rPr>
        <sz val="11"/>
        <color indexed="8"/>
        <rFont val="方正仿宋_GBK"/>
        <family val="4"/>
      </rPr>
      <t>立方米水池一座、</t>
    </r>
    <r>
      <rPr>
        <sz val="11"/>
        <color indexed="8"/>
        <rFont val="Times New Roman"/>
        <family val="0"/>
      </rPr>
      <t>1.5</t>
    </r>
    <r>
      <rPr>
        <sz val="11"/>
        <color indexed="8"/>
        <rFont val="方正仿宋_GBK"/>
        <family val="4"/>
      </rPr>
      <t>米高栏杆</t>
    </r>
    <r>
      <rPr>
        <sz val="11"/>
        <color indexed="8"/>
        <rFont val="Times New Roman"/>
        <family val="0"/>
      </rPr>
      <t>89.5</t>
    </r>
    <r>
      <rPr>
        <sz val="11"/>
        <color indexed="8"/>
        <rFont val="方正仿宋_GBK"/>
        <family val="4"/>
      </rPr>
      <t>平方米；</t>
    </r>
    <r>
      <rPr>
        <sz val="11"/>
        <color indexed="8"/>
        <rFont val="Times New Roman"/>
        <family val="0"/>
      </rPr>
      <t>4.</t>
    </r>
    <r>
      <rPr>
        <sz val="11"/>
        <color indexed="8"/>
        <rFont val="方正仿宋_GBK"/>
        <family val="4"/>
      </rPr>
      <t>输水工程：</t>
    </r>
    <r>
      <rPr>
        <sz val="11"/>
        <color indexed="8"/>
        <rFont val="Times New Roman"/>
        <family val="0"/>
      </rPr>
      <t>DN200</t>
    </r>
    <r>
      <rPr>
        <sz val="11"/>
        <color indexed="8"/>
        <rFont val="方正仿宋_GBK"/>
        <family val="4"/>
      </rPr>
      <t>镀锌钢管</t>
    </r>
    <r>
      <rPr>
        <sz val="11"/>
        <color indexed="8"/>
        <rFont val="Times New Roman"/>
        <family val="0"/>
      </rPr>
      <t>1300</t>
    </r>
    <r>
      <rPr>
        <sz val="11"/>
        <color indexed="8"/>
        <rFont val="方正仿宋_GBK"/>
        <family val="4"/>
      </rPr>
      <t>米、</t>
    </r>
    <r>
      <rPr>
        <sz val="11"/>
        <color indexed="8"/>
        <rFont val="Times New Roman"/>
        <family val="0"/>
      </rPr>
      <t>DN200</t>
    </r>
    <r>
      <rPr>
        <sz val="11"/>
        <color indexed="8"/>
        <rFont val="方正仿宋_GBK"/>
        <family val="4"/>
      </rPr>
      <t>法兰片</t>
    </r>
    <r>
      <rPr>
        <sz val="11"/>
        <color indexed="8"/>
        <rFont val="Times New Roman"/>
        <family val="0"/>
      </rPr>
      <t>218</t>
    </r>
    <r>
      <rPr>
        <sz val="11"/>
        <color indexed="8"/>
        <rFont val="方正仿宋_GBK"/>
        <family val="4"/>
      </rPr>
      <t>副、小坝塘清淤</t>
    </r>
    <r>
      <rPr>
        <sz val="11"/>
        <color indexed="8"/>
        <rFont val="Times New Roman"/>
        <family val="0"/>
      </rPr>
      <t>3500</t>
    </r>
    <r>
      <rPr>
        <sz val="11"/>
        <color indexed="8"/>
        <rFont val="方正仿宋_GBK"/>
        <family val="4"/>
      </rPr>
      <t>立方米、</t>
    </r>
    <r>
      <rPr>
        <sz val="11"/>
        <color indexed="8"/>
        <rFont val="Times New Roman"/>
        <family val="0"/>
      </rPr>
      <t>C20</t>
    </r>
    <r>
      <rPr>
        <sz val="11"/>
        <color indexed="8"/>
        <rFont val="方正仿宋_GBK"/>
        <family val="4"/>
      </rPr>
      <t>混凝土浇筑镇墩</t>
    </r>
    <r>
      <rPr>
        <sz val="11"/>
        <color indexed="8"/>
        <rFont val="Times New Roman"/>
        <family val="0"/>
      </rPr>
      <t>70.20</t>
    </r>
    <r>
      <rPr>
        <sz val="11"/>
        <color indexed="8"/>
        <rFont val="方正仿宋_GBK"/>
        <family val="4"/>
      </rPr>
      <t>立方米、</t>
    </r>
    <r>
      <rPr>
        <sz val="11"/>
        <color indexed="8"/>
        <rFont val="Times New Roman"/>
        <family val="0"/>
      </rPr>
      <t>C20</t>
    </r>
    <r>
      <rPr>
        <sz val="11"/>
        <color indexed="8"/>
        <rFont val="方正仿宋_GBK"/>
        <family val="4"/>
      </rPr>
      <t>混凝土浇筑支墩</t>
    </r>
    <r>
      <rPr>
        <sz val="11"/>
        <color indexed="8"/>
        <rFont val="Times New Roman"/>
        <family val="0"/>
      </rPr>
      <t>47.09</t>
    </r>
    <r>
      <rPr>
        <sz val="11"/>
        <color indexed="8"/>
        <rFont val="方正仿宋_GBK"/>
        <family val="4"/>
      </rPr>
      <t>立方米等。</t>
    </r>
  </si>
  <si>
    <r>
      <rPr>
        <sz val="11"/>
        <color indexed="8"/>
        <rFont val="方正仿宋_GBK"/>
        <family val="4"/>
      </rPr>
      <t>有效改善萂村黑家邑</t>
    </r>
    <r>
      <rPr>
        <sz val="11"/>
        <color indexed="8"/>
        <rFont val="Times New Roman"/>
        <family val="0"/>
      </rPr>
      <t>1850</t>
    </r>
    <r>
      <rPr>
        <sz val="11"/>
        <color indexed="8"/>
        <rFont val="方正仿宋_GBK"/>
        <family val="4"/>
      </rPr>
      <t>亩农田灌溉用水困难问题；提高农业灌溉面积，增加有效灌溉，为群众解决用水困难问题，增大产值，增加农产品收入，提高群众农业生产收入；水池清淤，能够提升水体质量，同时改善整体环境卫生，实现村庄可持续发展，促进乡村振兴。</t>
    </r>
  </si>
  <si>
    <r>
      <rPr>
        <sz val="11"/>
        <color indexed="8"/>
        <rFont val="方正仿宋_GBK"/>
        <family val="4"/>
      </rPr>
      <t>大营镇人民政府</t>
    </r>
  </si>
  <si>
    <r>
      <rPr>
        <sz val="11"/>
        <color indexed="8"/>
        <rFont val="方正仿宋_GBK"/>
        <family val="4"/>
      </rPr>
      <t>县农业农村局、县民宗局</t>
    </r>
  </si>
  <si>
    <r>
      <rPr>
        <sz val="11"/>
        <color indexed="8"/>
        <rFont val="方正仿宋_GBK"/>
        <family val="4"/>
      </rPr>
      <t>乔甸镇集镇农副产品交易中心示范项目</t>
    </r>
  </si>
  <si>
    <r>
      <rPr>
        <sz val="11"/>
        <color indexed="8"/>
        <rFont val="方正仿宋_GBK"/>
        <family val="4"/>
      </rPr>
      <t>大理州宾川县乔甸镇杨保村</t>
    </r>
  </si>
  <si>
    <r>
      <t>建设</t>
    </r>
    <r>
      <rPr>
        <sz val="11"/>
        <color indexed="8"/>
        <rFont val="Times New Roman"/>
        <family val="0"/>
      </rPr>
      <t>16</t>
    </r>
    <r>
      <rPr>
        <sz val="11"/>
        <color indexed="8"/>
        <rFont val="方正仿宋_GBK"/>
        <family val="4"/>
      </rPr>
      <t>亩农副产品交易区（养殖交易区、果蔬交易区、副食产品交易区），其中交易区土地平整及场面硬化</t>
    </r>
    <r>
      <rPr>
        <sz val="11"/>
        <color indexed="8"/>
        <rFont val="Times New Roman"/>
        <family val="0"/>
      </rPr>
      <t>8000</t>
    </r>
    <r>
      <rPr>
        <sz val="11"/>
        <color indexed="8"/>
        <rFont val="方正仿宋_GBK"/>
        <family val="4"/>
      </rPr>
      <t>平方；挡土墙及围墙；</t>
    </r>
    <r>
      <rPr>
        <sz val="11"/>
        <color indexed="8"/>
        <rFont val="Times New Roman"/>
        <family val="0"/>
      </rPr>
      <t>30</t>
    </r>
    <r>
      <rPr>
        <sz val="11"/>
        <color indexed="8"/>
        <rFont val="方正仿宋_GBK"/>
        <family val="4"/>
      </rPr>
      <t>间交易用房；钢结构大棚建设</t>
    </r>
    <r>
      <rPr>
        <sz val="11"/>
        <color indexed="8"/>
        <rFont val="Times New Roman"/>
        <family val="0"/>
      </rPr>
      <t>6000</t>
    </r>
    <r>
      <rPr>
        <sz val="11"/>
        <color indexed="8"/>
        <rFont val="方正仿宋_GBK"/>
        <family val="4"/>
      </rPr>
      <t>平方米；场地平整</t>
    </r>
    <r>
      <rPr>
        <sz val="11"/>
        <color indexed="8"/>
        <rFont val="Times New Roman"/>
        <family val="0"/>
      </rPr>
      <t>2000</t>
    </r>
    <r>
      <rPr>
        <sz val="11"/>
        <color indexed="8"/>
        <rFont val="方正仿宋_GBK"/>
        <family val="4"/>
      </rPr>
      <t>平方米；公厕建设</t>
    </r>
    <r>
      <rPr>
        <sz val="11"/>
        <color indexed="8"/>
        <rFont val="Times New Roman"/>
        <family val="0"/>
      </rPr>
      <t>1</t>
    </r>
    <r>
      <rPr>
        <sz val="11"/>
        <color indexed="8"/>
        <rFont val="方正仿宋_GBK"/>
        <family val="4"/>
      </rPr>
      <t>座。</t>
    </r>
  </si>
  <si>
    <r>
      <rPr>
        <sz val="11"/>
        <color indexed="8"/>
        <rFont val="方正仿宋_GBK"/>
        <family val="4"/>
      </rPr>
      <t>每年增加村集体受益不低于</t>
    </r>
    <r>
      <rPr>
        <sz val="11"/>
        <color indexed="8"/>
        <rFont val="Times New Roman"/>
        <family val="0"/>
      </rPr>
      <t>40</t>
    </r>
    <r>
      <rPr>
        <sz val="11"/>
        <color indexed="8"/>
        <rFont val="方正仿宋_GBK"/>
        <family val="4"/>
      </rPr>
      <t>万元</t>
    </r>
  </si>
  <si>
    <r>
      <rPr>
        <sz val="11"/>
        <color indexed="8"/>
        <rFont val="方正仿宋_GBK"/>
        <family val="4"/>
      </rPr>
      <t>乔甸镇人民政府</t>
    </r>
  </si>
  <si>
    <r>
      <rPr>
        <sz val="11"/>
        <color indexed="8"/>
        <rFont val="方正仿宋_GBK"/>
        <family val="4"/>
      </rPr>
      <t>县农业农村局</t>
    </r>
  </si>
  <si>
    <r>
      <rPr>
        <sz val="11"/>
        <color indexed="8"/>
        <rFont val="方正仿宋_GBK"/>
        <family val="4"/>
      </rPr>
      <t>乔甸镇雄鲁么片区生产用水改造提升项目</t>
    </r>
  </si>
  <si>
    <r>
      <rPr>
        <sz val="11"/>
        <color indexed="8"/>
        <rFont val="方正仿宋_GBK"/>
        <family val="4"/>
      </rPr>
      <t>大理州宾川县乔甸镇雄鲁么村</t>
    </r>
  </si>
  <si>
    <r>
      <rPr>
        <sz val="11"/>
        <color indexed="8"/>
        <rFont val="方正仿宋_GBK"/>
        <family val="4"/>
      </rPr>
      <t>新建</t>
    </r>
    <r>
      <rPr>
        <sz val="11"/>
        <color indexed="8"/>
        <rFont val="Times New Roman"/>
        <family val="0"/>
      </rPr>
      <t>1</t>
    </r>
    <r>
      <rPr>
        <sz val="11"/>
        <color indexed="8"/>
        <rFont val="方正仿宋_GBK"/>
        <family val="4"/>
      </rPr>
      <t>座进水池，改造一级、将二级泵站并更换相应机电设备。</t>
    </r>
  </si>
  <si>
    <r>
      <rPr>
        <sz val="11"/>
        <color indexed="8"/>
        <rFont val="方正仿宋_GBK"/>
        <family val="4"/>
      </rPr>
      <t>项目建成后将有效带动地方的产业发展，为地方经济的发展创造良好的条件，受益总户数</t>
    </r>
    <r>
      <rPr>
        <sz val="11"/>
        <color indexed="8"/>
        <rFont val="Times New Roman"/>
        <family val="0"/>
      </rPr>
      <t>434</t>
    </r>
    <r>
      <rPr>
        <sz val="11"/>
        <color indexed="8"/>
        <rFont val="方正仿宋_GBK"/>
        <family val="4"/>
      </rPr>
      <t>户。</t>
    </r>
    <r>
      <rPr>
        <sz val="11"/>
        <color indexed="8"/>
        <rFont val="Times New Roman"/>
        <family val="0"/>
      </rPr>
      <t>1965</t>
    </r>
    <r>
      <rPr>
        <sz val="11"/>
        <color indexed="8"/>
        <rFont val="方正仿宋_GBK"/>
        <family val="4"/>
      </rPr>
      <t>人，其中脱贫人口</t>
    </r>
    <r>
      <rPr>
        <sz val="11"/>
        <color indexed="8"/>
        <rFont val="Times New Roman"/>
        <family val="0"/>
      </rPr>
      <t>140</t>
    </r>
    <r>
      <rPr>
        <sz val="11"/>
        <color indexed="8"/>
        <rFont val="方正仿宋_GBK"/>
        <family val="4"/>
      </rPr>
      <t>户，</t>
    </r>
    <r>
      <rPr>
        <sz val="11"/>
        <color indexed="8"/>
        <rFont val="Times New Roman"/>
        <family val="0"/>
      </rPr>
      <t>585</t>
    </r>
    <r>
      <rPr>
        <sz val="11"/>
        <color indexed="8"/>
        <rFont val="方正仿宋_GBK"/>
        <family val="4"/>
      </rPr>
      <t>人。</t>
    </r>
  </si>
  <si>
    <r>
      <rPr>
        <sz val="11"/>
        <color indexed="8"/>
        <rFont val="方正仿宋_GBK"/>
        <family val="4"/>
      </rPr>
      <t>州城镇蹇街村委会三条沟村产业配套建设项目</t>
    </r>
  </si>
  <si>
    <r>
      <rPr>
        <sz val="11"/>
        <color indexed="8"/>
        <rFont val="方正仿宋_GBK"/>
        <family val="4"/>
      </rPr>
      <t>大力州宾川县州城镇蹇街村委会三条沟村</t>
    </r>
  </si>
  <si>
    <r>
      <t>生产运输配套设施</t>
    </r>
    <r>
      <rPr>
        <sz val="11"/>
        <color indexed="8"/>
        <rFont val="Times New Roman"/>
        <family val="0"/>
      </rPr>
      <t>1080</t>
    </r>
    <r>
      <rPr>
        <sz val="11"/>
        <color indexed="8"/>
        <rFont val="方正仿宋_GBK"/>
        <family val="4"/>
      </rPr>
      <t>米，排灌沟渠</t>
    </r>
    <r>
      <rPr>
        <sz val="11"/>
        <color indexed="8"/>
        <rFont val="Times New Roman"/>
        <family val="0"/>
      </rPr>
      <t>2540</t>
    </r>
    <r>
      <rPr>
        <sz val="11"/>
        <color indexed="8"/>
        <rFont val="方正仿宋_GBK"/>
        <family val="4"/>
      </rPr>
      <t>米；田间生产配套设施</t>
    </r>
    <r>
      <rPr>
        <sz val="11"/>
        <color indexed="8"/>
        <rFont val="Times New Roman"/>
        <family val="0"/>
      </rPr>
      <t>1714</t>
    </r>
    <r>
      <rPr>
        <sz val="11"/>
        <color indexed="8"/>
        <rFont val="方正仿宋_GBK"/>
        <family val="4"/>
      </rPr>
      <t>米，配套排灌沟渠</t>
    </r>
    <r>
      <rPr>
        <sz val="11"/>
        <color indexed="8"/>
        <rFont val="Times New Roman"/>
        <family val="0"/>
      </rPr>
      <t>1714</t>
    </r>
    <r>
      <rPr>
        <sz val="11"/>
        <color indexed="8"/>
        <rFont val="方正仿宋_GBK"/>
        <family val="4"/>
      </rPr>
      <t>米；建设田间排灌沟渠</t>
    </r>
    <r>
      <rPr>
        <sz val="11"/>
        <color indexed="8"/>
        <rFont val="Times New Roman"/>
        <family val="0"/>
      </rPr>
      <t>2400</t>
    </r>
    <r>
      <rPr>
        <sz val="11"/>
        <color indexed="8"/>
        <rFont val="方正仿宋_GBK"/>
        <family val="4"/>
      </rPr>
      <t>米。</t>
    </r>
  </si>
  <si>
    <r>
      <rPr>
        <sz val="11"/>
        <color indexed="8"/>
        <rFont val="方正仿宋_GBK"/>
        <family val="4"/>
      </rPr>
      <t>有效改善</t>
    </r>
    <r>
      <rPr>
        <sz val="11"/>
        <color indexed="8"/>
        <rFont val="Times New Roman"/>
        <family val="0"/>
      </rPr>
      <t>350</t>
    </r>
    <r>
      <rPr>
        <sz val="11"/>
        <color indexed="8"/>
        <rFont val="方正仿宋_GBK"/>
        <family val="4"/>
      </rPr>
      <t>亩农田道路、沟渠等基础设施</t>
    </r>
  </si>
  <si>
    <r>
      <rPr>
        <sz val="11"/>
        <color indexed="8"/>
        <rFont val="方正仿宋_GBK"/>
        <family val="4"/>
      </rPr>
      <t>州城镇人民政府</t>
    </r>
  </si>
  <si>
    <r>
      <rPr>
        <sz val="11"/>
        <color indexed="8"/>
        <rFont val="方正仿宋_GBK"/>
        <family val="4"/>
      </rPr>
      <t>宾居镇杨官村委会石榴园村、小乔甸村产业配套设施建设项目</t>
    </r>
  </si>
  <si>
    <r>
      <rPr>
        <sz val="11"/>
        <color indexed="8"/>
        <rFont val="方正仿宋_GBK"/>
        <family val="4"/>
      </rPr>
      <t>大理州宾川县宾居镇杨官村委会石榴园村、小乔甸村</t>
    </r>
  </si>
  <si>
    <r>
      <rPr>
        <sz val="11"/>
        <rFont val="方正仿宋_GBK"/>
        <family val="4"/>
      </rPr>
      <t>石榴园村河堤延伸改造</t>
    </r>
    <r>
      <rPr>
        <sz val="11"/>
        <rFont val="Times New Roman"/>
        <family val="0"/>
      </rPr>
      <t>390</t>
    </r>
    <r>
      <rPr>
        <sz val="11"/>
        <rFont val="方正仿宋_GBK"/>
        <family val="4"/>
      </rPr>
      <t>米；农田灌溉输水渠改造</t>
    </r>
    <r>
      <rPr>
        <sz val="11"/>
        <rFont val="Times New Roman"/>
        <family val="0"/>
      </rPr>
      <t>3700</t>
    </r>
    <r>
      <rPr>
        <sz val="11"/>
        <rFont val="方正仿宋_GBK"/>
        <family val="4"/>
      </rPr>
      <t>米，小乔甸村河堤改造</t>
    </r>
    <r>
      <rPr>
        <sz val="11"/>
        <rFont val="Times New Roman"/>
        <family val="0"/>
      </rPr>
      <t>1200</t>
    </r>
    <r>
      <rPr>
        <sz val="11"/>
        <rFont val="方正仿宋_GBK"/>
        <family val="4"/>
      </rPr>
      <t>米及片区道路配套设施</t>
    </r>
    <r>
      <rPr>
        <sz val="11"/>
        <rFont val="Times New Roman"/>
        <family val="0"/>
      </rPr>
      <t>600</t>
    </r>
    <r>
      <rPr>
        <sz val="11"/>
        <rFont val="方正仿宋_GBK"/>
        <family val="4"/>
      </rPr>
      <t>米。</t>
    </r>
  </si>
  <si>
    <r>
      <rPr>
        <sz val="11"/>
        <color indexed="8"/>
        <rFont val="方正仿宋_GBK"/>
        <family val="4"/>
      </rPr>
      <t>改善石榴园村、小乔甸村农业生产基础设施条件，覆盖葱蒜种植面</t>
    </r>
    <r>
      <rPr>
        <sz val="11"/>
        <color indexed="8"/>
        <rFont val="Times New Roman"/>
        <family val="0"/>
      </rPr>
      <t>320</t>
    </r>
    <r>
      <rPr>
        <sz val="11"/>
        <color indexed="8"/>
        <rFont val="方正仿宋_GBK"/>
        <family val="4"/>
      </rPr>
      <t>亩，葡萄种植面</t>
    </r>
    <r>
      <rPr>
        <sz val="11"/>
        <color indexed="8"/>
        <rFont val="Times New Roman"/>
        <family val="0"/>
      </rPr>
      <t>500</t>
    </r>
    <r>
      <rPr>
        <sz val="11"/>
        <color indexed="8"/>
        <rFont val="方正仿宋_GBK"/>
        <family val="4"/>
      </rPr>
      <t>亩，有效改善农户农田灌溉和农副产品运输条件，改善农业生产基础设施条件；项目建成后将有效带动地方的产业发展，为地方经济的发展创造良好的条件，受益人口</t>
    </r>
    <r>
      <rPr>
        <sz val="11"/>
        <color indexed="8"/>
        <rFont val="Times New Roman"/>
        <family val="0"/>
      </rPr>
      <t>1535</t>
    </r>
    <r>
      <rPr>
        <sz val="11"/>
        <color indexed="8"/>
        <rFont val="方正仿宋_GBK"/>
        <family val="4"/>
      </rPr>
      <t>口：其中脱贫人口</t>
    </r>
    <r>
      <rPr>
        <sz val="11"/>
        <color indexed="8"/>
        <rFont val="Times New Roman"/>
        <family val="0"/>
      </rPr>
      <t>196</t>
    </r>
    <r>
      <rPr>
        <sz val="11"/>
        <color indexed="8"/>
        <rFont val="方正仿宋_GBK"/>
        <family val="4"/>
      </rPr>
      <t>人</t>
    </r>
  </si>
  <si>
    <r>
      <rPr>
        <sz val="11"/>
        <color indexed="8"/>
        <rFont val="方正仿宋_GBK"/>
        <family val="4"/>
      </rPr>
      <t>宾居镇人民政府</t>
    </r>
  </si>
  <si>
    <r>
      <rPr>
        <sz val="11"/>
        <color indexed="8"/>
        <rFont val="方正仿宋_GBK"/>
        <family val="4"/>
      </rPr>
      <t>宾居镇清河民族团结示范社区暨高标准农田道路基础设施配套建设项目</t>
    </r>
  </si>
  <si>
    <r>
      <rPr>
        <sz val="11"/>
        <color indexed="8"/>
        <rFont val="方正仿宋_GBK"/>
        <family val="4"/>
      </rPr>
      <t>清河社区</t>
    </r>
  </si>
  <si>
    <r>
      <rPr>
        <sz val="11"/>
        <rFont val="方正仿宋_GBK"/>
        <family val="4"/>
      </rPr>
      <t>新建机耕路</t>
    </r>
    <r>
      <rPr>
        <sz val="11"/>
        <rFont val="Times New Roman"/>
        <family val="0"/>
      </rPr>
      <t>6000</t>
    </r>
    <r>
      <rPr>
        <sz val="11"/>
        <rFont val="方正仿宋_GBK"/>
        <family val="4"/>
      </rPr>
      <t>米、轻钢栈道</t>
    </r>
    <r>
      <rPr>
        <sz val="11"/>
        <rFont val="Times New Roman"/>
        <family val="0"/>
      </rPr>
      <t>700</t>
    </r>
    <r>
      <rPr>
        <sz val="11"/>
        <rFont val="方正仿宋_GBK"/>
        <family val="4"/>
      </rPr>
      <t>米。</t>
    </r>
  </si>
  <si>
    <t xml:space="preserve"> </t>
  </si>
  <si>
    <r>
      <rPr>
        <sz val="11"/>
        <color indexed="8"/>
        <rFont val="方正仿宋_GBK"/>
        <family val="4"/>
      </rPr>
      <t>该项目覆盖</t>
    </r>
    <r>
      <rPr>
        <sz val="11"/>
        <color indexed="8"/>
        <rFont val="Times New Roman"/>
        <family val="0"/>
      </rPr>
      <t>4000</t>
    </r>
    <r>
      <rPr>
        <sz val="11"/>
        <color indexed="8"/>
        <rFont val="方正仿宋_GBK"/>
        <family val="4"/>
      </rPr>
      <t>亩葱蒜葡萄农业产业，有效改善基础设施。</t>
    </r>
  </si>
  <si>
    <r>
      <rPr>
        <sz val="11"/>
        <color indexed="8"/>
        <rFont val="方正仿宋_GBK"/>
        <family val="4"/>
      </rPr>
      <t>县农业农村局民宗局</t>
    </r>
  </si>
  <si>
    <r>
      <rPr>
        <sz val="11"/>
        <color indexed="8"/>
        <rFont val="方正仿宋_GBK"/>
        <family val="4"/>
      </rPr>
      <t>宾川县州城镇硝厂片区千亩葡萄产业发展项目</t>
    </r>
  </si>
  <si>
    <r>
      <rPr>
        <sz val="11"/>
        <rFont val="方正仿宋_GBK"/>
        <family val="4"/>
      </rPr>
      <t>产业发展</t>
    </r>
  </si>
  <si>
    <r>
      <rPr>
        <sz val="11"/>
        <color indexed="8"/>
        <rFont val="方正仿宋_GBK"/>
        <family val="4"/>
      </rPr>
      <t>大理州宾川县州城镇硝厂村</t>
    </r>
  </si>
  <si>
    <r>
      <rPr>
        <sz val="11"/>
        <rFont val="方正仿宋_GBK"/>
        <family val="4"/>
      </rPr>
      <t>在州城镇周官村委会硝厂村片区预计投入</t>
    </r>
    <r>
      <rPr>
        <sz val="11"/>
        <rFont val="Times New Roman"/>
        <family val="0"/>
      </rPr>
      <t>800</t>
    </r>
    <r>
      <rPr>
        <sz val="11"/>
        <rFont val="方正仿宋_GBK"/>
        <family val="4"/>
      </rPr>
      <t>万元实施千亩葡萄产业发展项目，新建产业配套基础设施，其中衔接资金</t>
    </r>
    <r>
      <rPr>
        <sz val="11"/>
        <rFont val="Times New Roman"/>
        <family val="0"/>
      </rPr>
      <t>650</t>
    </r>
    <r>
      <rPr>
        <sz val="11"/>
        <rFont val="方正仿宋_GBK"/>
        <family val="4"/>
      </rPr>
      <t>万元，建设内容为：（</t>
    </r>
    <r>
      <rPr>
        <sz val="11"/>
        <rFont val="Times New Roman"/>
        <family val="0"/>
      </rPr>
      <t>1</t>
    </r>
    <r>
      <rPr>
        <sz val="11"/>
        <rFont val="方正仿宋_GBK"/>
        <family val="4"/>
      </rPr>
      <t>）水池工程：新建</t>
    </r>
    <r>
      <rPr>
        <sz val="11"/>
        <rFont val="Times New Roman"/>
        <family val="0"/>
      </rPr>
      <t>2000</t>
    </r>
    <r>
      <rPr>
        <sz val="11"/>
        <rFont val="方正仿宋_GBK"/>
        <family val="4"/>
      </rPr>
      <t>立方米高位水池</t>
    </r>
    <r>
      <rPr>
        <sz val="11"/>
        <rFont val="Times New Roman"/>
        <family val="0"/>
      </rPr>
      <t>4</t>
    </r>
    <r>
      <rPr>
        <sz val="11"/>
        <rFont val="方正仿宋_GBK"/>
        <family val="4"/>
      </rPr>
      <t>座；（</t>
    </r>
    <r>
      <rPr>
        <sz val="11"/>
        <rFont val="Times New Roman"/>
        <family val="0"/>
      </rPr>
      <t>2</t>
    </r>
    <r>
      <rPr>
        <sz val="11"/>
        <rFont val="方正仿宋_GBK"/>
        <family val="4"/>
      </rPr>
      <t>）提水工程：新建智慧提水泵房</t>
    </r>
    <r>
      <rPr>
        <sz val="11"/>
        <rFont val="Times New Roman"/>
        <family val="0"/>
      </rPr>
      <t>4</t>
    </r>
    <r>
      <rPr>
        <sz val="11"/>
        <rFont val="方正仿宋_GBK"/>
        <family val="4"/>
      </rPr>
      <t>座，安装</t>
    </r>
    <r>
      <rPr>
        <sz val="11"/>
        <rFont val="Times New Roman"/>
        <family val="0"/>
      </rPr>
      <t>500kva</t>
    </r>
    <r>
      <rPr>
        <sz val="11"/>
        <rFont val="方正仿宋_GBK"/>
        <family val="4"/>
      </rPr>
      <t>变压器</t>
    </r>
    <r>
      <rPr>
        <sz val="11"/>
        <rFont val="Times New Roman"/>
        <family val="0"/>
      </rPr>
      <t>4</t>
    </r>
    <r>
      <rPr>
        <sz val="11"/>
        <rFont val="方正仿宋_GBK"/>
        <family val="4"/>
      </rPr>
      <t>台；（</t>
    </r>
    <r>
      <rPr>
        <sz val="11"/>
        <rFont val="Times New Roman"/>
        <family val="0"/>
      </rPr>
      <t>3</t>
    </r>
    <r>
      <rPr>
        <sz val="11"/>
        <rFont val="方正仿宋_GBK"/>
        <family val="4"/>
      </rPr>
      <t>）输配水工程：铺设提水主管（</t>
    </r>
    <r>
      <rPr>
        <sz val="11"/>
        <rFont val="Times New Roman"/>
        <family val="0"/>
      </rPr>
      <t>DN100-DN200</t>
    </r>
    <r>
      <rPr>
        <sz val="11"/>
        <rFont val="方正仿宋_GBK"/>
        <family val="4"/>
      </rPr>
      <t>钢管）</t>
    </r>
    <r>
      <rPr>
        <sz val="11"/>
        <rFont val="Times New Roman"/>
        <family val="0"/>
      </rPr>
      <t>4263</t>
    </r>
    <r>
      <rPr>
        <sz val="11"/>
        <rFont val="方正仿宋_GBK"/>
        <family val="4"/>
      </rPr>
      <t>米，铺设配水管网（</t>
    </r>
    <r>
      <rPr>
        <sz val="11"/>
        <rFont val="Times New Roman"/>
        <family val="0"/>
      </rPr>
      <t>DN65-DN125</t>
    </r>
    <r>
      <rPr>
        <sz val="11"/>
        <rFont val="方正仿宋_GBK"/>
        <family val="4"/>
      </rPr>
      <t>钢管）</t>
    </r>
    <r>
      <rPr>
        <sz val="11"/>
        <rFont val="Times New Roman"/>
        <family val="0"/>
      </rPr>
      <t>7904</t>
    </r>
    <r>
      <rPr>
        <sz val="11"/>
        <rFont val="方正仿宋_GBK"/>
        <family val="4"/>
      </rPr>
      <t>米；（</t>
    </r>
    <r>
      <rPr>
        <sz val="11"/>
        <rFont val="Times New Roman"/>
        <family val="0"/>
      </rPr>
      <t>4</t>
    </r>
    <r>
      <rPr>
        <sz val="11"/>
        <rFont val="方正仿宋_GBK"/>
        <family val="4"/>
      </rPr>
      <t>）田间工程：安装水表、电磁流量计、阀门等相关附属配套设施</t>
    </r>
  </si>
  <si>
    <t>项目区域1020亩土地可稳定发展葡萄、柑橘等高效经济作物，有效促进群众增收，平均亩产值可增加4500元，受益农户214户712人。项目建成后，县水投公司负责具体经营管理及维护，财政投资部分的资产权属归村集体所有，以资产入股的形式参与收益分红（年收益不低于40万元，具体支付方式以实际签订的合作协议为准），收益用于巩固拓展脱贫攻坚成果、公益事业支出，发展壮大村集体经济收入，可有效促进项目区快速实现乡村振兴，提升群众生活水平。</t>
  </si>
  <si>
    <r>
      <rPr>
        <sz val="11"/>
        <color indexed="8"/>
        <rFont val="方正仿宋_GBK"/>
        <family val="4"/>
      </rPr>
      <t>钟英乡唐古地小松坪农业生产灌溉用水项目</t>
    </r>
  </si>
  <si>
    <r>
      <rPr>
        <sz val="11"/>
        <color indexed="8"/>
        <rFont val="方正仿宋_GBK"/>
        <family val="4"/>
      </rPr>
      <t>大理州宾川县钟英乡唐古地小松坪</t>
    </r>
  </si>
  <si>
    <r>
      <rPr>
        <sz val="11"/>
        <rFont val="方正仿宋_GBK"/>
        <family val="4"/>
      </rPr>
      <t>新建</t>
    </r>
    <r>
      <rPr>
        <sz val="11"/>
        <rFont val="Times New Roman"/>
        <family val="0"/>
      </rPr>
      <t>1</t>
    </r>
    <r>
      <rPr>
        <sz val="11"/>
        <rFont val="方正仿宋_GBK"/>
        <family val="4"/>
      </rPr>
      <t>座</t>
    </r>
    <r>
      <rPr>
        <sz val="11"/>
        <rFont val="Times New Roman"/>
        <family val="0"/>
      </rPr>
      <t>500m</t>
    </r>
    <r>
      <rPr>
        <sz val="11"/>
        <rFont val="Times New Roman"/>
        <family val="0"/>
      </rPr>
      <t>³</t>
    </r>
    <r>
      <rPr>
        <sz val="11"/>
        <rFont val="方正仿宋_GBK"/>
        <family val="4"/>
      </rPr>
      <t>生产用水蓄水池及配套灌溉水网：</t>
    </r>
    <r>
      <rPr>
        <sz val="11"/>
        <rFont val="Times New Roman"/>
        <family val="0"/>
      </rPr>
      <t xml:space="preserve">DN32 </t>
    </r>
    <r>
      <rPr>
        <sz val="11"/>
        <rFont val="方正仿宋_GBK"/>
        <family val="4"/>
      </rPr>
      <t>引水管</t>
    </r>
    <r>
      <rPr>
        <sz val="11"/>
        <rFont val="Times New Roman"/>
        <family val="0"/>
      </rPr>
      <t>1</t>
    </r>
    <r>
      <rPr>
        <sz val="11"/>
        <rFont val="方正仿宋_GBK"/>
        <family val="4"/>
      </rPr>
      <t>根</t>
    </r>
    <r>
      <rPr>
        <sz val="11"/>
        <rFont val="Times New Roman"/>
        <family val="0"/>
      </rPr>
      <t>500</t>
    </r>
    <r>
      <rPr>
        <sz val="11"/>
        <rFont val="方正仿宋_GBK"/>
        <family val="4"/>
      </rPr>
      <t>米、</t>
    </r>
    <r>
      <rPr>
        <sz val="11"/>
        <rFont val="Times New Roman"/>
        <family val="0"/>
      </rPr>
      <t xml:space="preserve">DN80 </t>
    </r>
    <r>
      <rPr>
        <sz val="11"/>
        <rFont val="方正仿宋_GBK"/>
        <family val="4"/>
      </rPr>
      <t>输水主管</t>
    </r>
    <r>
      <rPr>
        <sz val="11"/>
        <rFont val="Times New Roman"/>
        <family val="0"/>
      </rPr>
      <t>1</t>
    </r>
    <r>
      <rPr>
        <sz val="11"/>
        <rFont val="方正仿宋_GBK"/>
        <family val="4"/>
      </rPr>
      <t>根</t>
    </r>
    <r>
      <rPr>
        <sz val="11"/>
        <rFont val="Times New Roman"/>
        <family val="0"/>
      </rPr>
      <t>870.83</t>
    </r>
    <r>
      <rPr>
        <sz val="11"/>
        <rFont val="方正仿宋_GBK"/>
        <family val="4"/>
      </rPr>
      <t>米、供水支管</t>
    </r>
    <r>
      <rPr>
        <sz val="11"/>
        <rFont val="Times New Roman"/>
        <family val="0"/>
      </rPr>
      <t xml:space="preserve"> 12 </t>
    </r>
    <r>
      <rPr>
        <sz val="11"/>
        <rFont val="方正仿宋_GBK"/>
        <family val="4"/>
      </rPr>
      <t>根合计</t>
    </r>
    <r>
      <rPr>
        <sz val="11"/>
        <rFont val="Times New Roman"/>
        <family val="0"/>
      </rPr>
      <t>3303.76</t>
    </r>
    <r>
      <rPr>
        <sz val="11"/>
        <rFont val="方正仿宋_GBK"/>
        <family val="4"/>
      </rPr>
      <t>米。</t>
    </r>
  </si>
  <si>
    <r>
      <rPr>
        <sz val="11"/>
        <color indexed="8"/>
        <rFont val="方正仿宋_GBK"/>
        <family val="4"/>
      </rPr>
      <t>有效改善钟英乡皮厂村委会</t>
    </r>
    <r>
      <rPr>
        <sz val="11"/>
        <color indexed="8"/>
        <rFont val="Times New Roman"/>
        <family val="0"/>
      </rPr>
      <t>3000</t>
    </r>
    <r>
      <rPr>
        <sz val="11"/>
        <color indexed="8"/>
        <rFont val="方正仿宋_GBK"/>
        <family val="4"/>
      </rPr>
      <t>亩农田灌溉用水困难问题；提高农业灌溉面积，增加有效灌溉，为群众解决用水困难问题，增大产值，增加农产品收入，提高群众农业生产收入，</t>
    </r>
  </si>
  <si>
    <r>
      <rPr>
        <sz val="11"/>
        <color indexed="8"/>
        <rFont val="方正仿宋_GBK"/>
        <family val="4"/>
      </rPr>
      <t>钟英乡人民政府</t>
    </r>
  </si>
  <si>
    <r>
      <rPr>
        <sz val="11"/>
        <rFont val="方正仿宋_GBK"/>
        <family val="4"/>
      </rPr>
      <t>乔甸镇杨保村农贸市场建设项目</t>
    </r>
  </si>
  <si>
    <r>
      <t xml:space="preserve"> </t>
    </r>
    <r>
      <rPr>
        <sz val="11"/>
        <rFont val="方正仿宋_GBK"/>
        <family val="4"/>
      </rPr>
      <t>新建杨保农贸市场建设项目，主要包括：</t>
    </r>
    <r>
      <rPr>
        <sz val="11"/>
        <rFont val="Times New Roman"/>
        <family val="0"/>
      </rPr>
      <t>1.</t>
    </r>
    <r>
      <rPr>
        <sz val="11"/>
        <rFont val="方正仿宋_GBK"/>
        <family val="4"/>
      </rPr>
      <t>建设</t>
    </r>
    <r>
      <rPr>
        <sz val="11"/>
        <rFont val="Times New Roman"/>
        <family val="0"/>
      </rPr>
      <t>2</t>
    </r>
    <r>
      <rPr>
        <sz val="11"/>
        <rFont val="方正仿宋_GBK"/>
        <family val="4"/>
      </rPr>
      <t>个蔬菜大棚；</t>
    </r>
    <r>
      <rPr>
        <sz val="11"/>
        <rFont val="Times New Roman"/>
        <family val="0"/>
      </rPr>
      <t>2.</t>
    </r>
    <r>
      <rPr>
        <sz val="11"/>
        <rFont val="方正仿宋_GBK"/>
        <family val="4"/>
      </rPr>
      <t>餐饮经营区；</t>
    </r>
    <r>
      <rPr>
        <sz val="11"/>
        <rFont val="Times New Roman"/>
        <family val="0"/>
      </rPr>
      <t>3.</t>
    </r>
    <r>
      <rPr>
        <sz val="11"/>
        <rFont val="方正仿宋_GBK"/>
        <family val="4"/>
      </rPr>
      <t>货物装卸区；</t>
    </r>
    <r>
      <rPr>
        <sz val="11"/>
        <rFont val="Times New Roman"/>
        <family val="0"/>
      </rPr>
      <t>4.</t>
    </r>
    <r>
      <rPr>
        <sz val="11"/>
        <rFont val="方正仿宋_GBK"/>
        <family val="4"/>
      </rPr>
      <t>道路配套建设施；</t>
    </r>
    <r>
      <rPr>
        <sz val="11"/>
        <rFont val="Times New Roman"/>
        <family val="0"/>
      </rPr>
      <t>5.</t>
    </r>
    <r>
      <rPr>
        <sz val="11"/>
        <rFont val="方正仿宋_GBK"/>
        <family val="4"/>
      </rPr>
      <t>其他设施包括电子监控治安设施等。总投资</t>
    </r>
    <r>
      <rPr>
        <sz val="11"/>
        <rFont val="Times New Roman"/>
        <family val="0"/>
      </rPr>
      <t>280</t>
    </r>
    <r>
      <rPr>
        <sz val="11"/>
        <rFont val="方正仿宋_GBK"/>
        <family val="4"/>
      </rPr>
      <t>万元。</t>
    </r>
  </si>
  <si>
    <r>
      <rPr>
        <sz val="11"/>
        <color indexed="8"/>
        <rFont val="方正仿宋_GBK"/>
        <family val="4"/>
      </rPr>
      <t>扶持壮大</t>
    </r>
    <r>
      <rPr>
        <sz val="11"/>
        <color indexed="8"/>
        <rFont val="Times New Roman"/>
        <family val="0"/>
      </rPr>
      <t>4</t>
    </r>
    <r>
      <rPr>
        <sz val="11"/>
        <color indexed="8"/>
        <rFont val="方正仿宋_GBK"/>
        <family val="4"/>
      </rPr>
      <t>个行政村村集体经济，预计年增收</t>
    </r>
    <r>
      <rPr>
        <sz val="11"/>
        <color indexed="8"/>
        <rFont val="Times New Roman"/>
        <family val="0"/>
      </rPr>
      <t>120</t>
    </r>
    <r>
      <rPr>
        <sz val="11"/>
        <color indexed="8"/>
        <rFont val="方正仿宋_GBK"/>
        <family val="4"/>
      </rPr>
      <t>万元左右。采取出租、鼓励当地群众开展个体经营等方式带动</t>
    </r>
    <r>
      <rPr>
        <sz val="11"/>
        <color indexed="8"/>
        <rFont val="Times New Roman"/>
        <family val="0"/>
      </rPr>
      <t>600</t>
    </r>
    <r>
      <rPr>
        <sz val="11"/>
        <color indexed="8"/>
        <rFont val="方正仿宋_GBK"/>
        <family val="4"/>
      </rPr>
      <t>余户，每户年收益约</t>
    </r>
    <r>
      <rPr>
        <sz val="11"/>
        <color indexed="8"/>
        <rFont val="Times New Roman"/>
        <family val="0"/>
      </rPr>
      <t>5000</t>
    </r>
    <r>
      <rPr>
        <sz val="11"/>
        <color indexed="8"/>
        <rFont val="方正仿宋_GBK"/>
        <family val="4"/>
      </rPr>
      <t>元。</t>
    </r>
    <r>
      <rPr>
        <sz val="11"/>
        <color indexed="8"/>
        <rFont val="Times New Roman"/>
        <family val="0"/>
      </rPr>
      <t xml:space="preserve">
</t>
    </r>
    <r>
      <rPr>
        <sz val="11"/>
        <color indexed="8"/>
        <rFont val="方正仿宋_GBK"/>
        <family val="4"/>
      </rPr>
      <t>通过市场作用发挥，降低群众生产成本和销售成本，间接受益群众达</t>
    </r>
    <r>
      <rPr>
        <sz val="11"/>
        <color indexed="8"/>
        <rFont val="Times New Roman"/>
        <family val="0"/>
      </rPr>
      <t>1</t>
    </r>
    <r>
      <rPr>
        <sz val="11"/>
        <color indexed="8"/>
        <rFont val="方正仿宋_GBK"/>
        <family val="4"/>
      </rPr>
      <t>万余人，辐射带动周边群众</t>
    </r>
    <r>
      <rPr>
        <sz val="11"/>
        <color indexed="8"/>
        <rFont val="Times New Roman"/>
        <family val="0"/>
      </rPr>
      <t>3</t>
    </r>
    <r>
      <rPr>
        <sz val="11"/>
        <color indexed="8"/>
        <rFont val="方正仿宋_GBK"/>
        <family val="4"/>
      </rPr>
      <t>万余人；</t>
    </r>
    <r>
      <rPr>
        <sz val="11"/>
        <color indexed="8"/>
        <rFont val="Times New Roman"/>
        <family val="0"/>
      </rPr>
      <t>4</t>
    </r>
    <r>
      <rPr>
        <sz val="11"/>
        <color indexed="8"/>
        <rFont val="方正仿宋_GBK"/>
        <family val="4"/>
      </rPr>
      <t>个村的入股分红收益用于利益联结，壮大村集体经济和产业发展。</t>
    </r>
    <r>
      <rPr>
        <sz val="11"/>
        <color indexed="8"/>
        <rFont val="Times New Roman"/>
        <family val="0"/>
      </rPr>
      <t xml:space="preserve">
</t>
    </r>
  </si>
  <si>
    <r>
      <rPr>
        <sz val="11"/>
        <rFont val="方正仿宋_GBK"/>
        <family val="4"/>
      </rPr>
      <t>宾居镇清河社区特色果蔬供应中心建设项目</t>
    </r>
  </si>
  <si>
    <r>
      <rPr>
        <sz val="11"/>
        <rFont val="方正仿宋_GBK"/>
        <family val="4"/>
      </rPr>
      <t>宾居镇清河社区特色果蔬供应中心建设项目：实施厂区场地整理</t>
    </r>
    <r>
      <rPr>
        <sz val="11"/>
        <rFont val="Times New Roman"/>
        <family val="0"/>
      </rPr>
      <t>1250</t>
    </r>
    <r>
      <rPr>
        <sz val="11"/>
        <rFont val="方正仿宋_GBK"/>
        <family val="4"/>
      </rPr>
      <t>平方米，建设厂区大棚</t>
    </r>
    <r>
      <rPr>
        <sz val="11"/>
        <rFont val="Times New Roman"/>
        <family val="0"/>
      </rPr>
      <t>1250</t>
    </r>
    <r>
      <rPr>
        <sz val="11"/>
        <rFont val="方正仿宋_GBK"/>
        <family val="4"/>
      </rPr>
      <t>平方米，厂区通道硬化</t>
    </r>
    <r>
      <rPr>
        <sz val="11"/>
        <rFont val="Times New Roman"/>
        <family val="0"/>
      </rPr>
      <t>565</t>
    </r>
    <r>
      <rPr>
        <sz val="11"/>
        <rFont val="方正仿宋_GBK"/>
        <family val="4"/>
      </rPr>
      <t>平方米，安装</t>
    </r>
    <r>
      <rPr>
        <sz val="11"/>
        <rFont val="Times New Roman"/>
        <family val="0"/>
      </rPr>
      <t>1</t>
    </r>
    <r>
      <rPr>
        <sz val="11"/>
        <rFont val="方正仿宋_GBK"/>
        <family val="4"/>
      </rPr>
      <t>台变压器，一体式消防水泵房。总投资</t>
    </r>
    <r>
      <rPr>
        <sz val="11"/>
        <rFont val="Times New Roman"/>
        <family val="0"/>
      </rPr>
      <t>210</t>
    </r>
    <r>
      <rPr>
        <sz val="11"/>
        <rFont val="方正仿宋_GBK"/>
        <family val="4"/>
      </rPr>
      <t>万元。</t>
    </r>
  </si>
  <si>
    <r>
      <rPr>
        <sz val="11"/>
        <color indexed="8"/>
        <rFont val="方正仿宋_GBK"/>
        <family val="4"/>
      </rPr>
      <t>项目建成后将公司保障周边农产品销路，带动</t>
    </r>
    <r>
      <rPr>
        <sz val="11"/>
        <color indexed="8"/>
        <rFont val="Times New Roman"/>
        <family val="0"/>
      </rPr>
      <t>2000</t>
    </r>
    <r>
      <rPr>
        <sz val="11"/>
        <color indexed="8"/>
        <rFont val="方正仿宋_GBK"/>
        <family val="4"/>
      </rPr>
      <t>余户农户，种植大蒜</t>
    </r>
    <r>
      <rPr>
        <sz val="11"/>
        <color indexed="8"/>
        <rFont val="Times New Roman"/>
        <family val="0"/>
      </rPr>
      <t>1</t>
    </r>
    <r>
      <rPr>
        <sz val="11"/>
        <color indexed="8"/>
        <rFont val="方正仿宋_GBK"/>
        <family val="4"/>
      </rPr>
      <t>万多亩，优先吸纳当地群众到企业务工，每年可提供普工岗位</t>
    </r>
    <r>
      <rPr>
        <sz val="11"/>
        <color indexed="8"/>
        <rFont val="Times New Roman"/>
        <family val="0"/>
      </rPr>
      <t>18000</t>
    </r>
    <r>
      <rPr>
        <sz val="11"/>
        <color indexed="8"/>
        <rFont val="方正仿宋_GBK"/>
        <family val="4"/>
      </rPr>
      <t>余人次，增加务工收入</t>
    </r>
    <r>
      <rPr>
        <sz val="11"/>
        <color indexed="8"/>
        <rFont val="Times New Roman"/>
        <family val="0"/>
      </rPr>
      <t>300</t>
    </r>
    <r>
      <rPr>
        <sz val="11"/>
        <color indexed="8"/>
        <rFont val="方正仿宋_GBK"/>
        <family val="4"/>
      </rPr>
      <t>万元以上</t>
    </r>
  </si>
  <si>
    <r>
      <rPr>
        <sz val="11"/>
        <color indexed="8"/>
        <rFont val="方正仿宋_GBK"/>
        <family val="4"/>
      </rPr>
      <t>钟英水果产业片区节水灌溉项目</t>
    </r>
  </si>
  <si>
    <r>
      <rPr>
        <sz val="11"/>
        <rFont val="方正仿宋_GBK"/>
        <family val="4"/>
      </rPr>
      <t>依托鲁地拉东线提水项目，建设钟英乡皮厂片区高效节水灌溉工程。新建</t>
    </r>
    <r>
      <rPr>
        <sz val="11"/>
        <rFont val="Times New Roman"/>
        <family val="0"/>
      </rPr>
      <t>DN150</t>
    </r>
    <r>
      <rPr>
        <sz val="11"/>
        <rFont val="方正仿宋_GBK"/>
        <family val="4"/>
      </rPr>
      <t>镀锌管输水主管</t>
    </r>
    <r>
      <rPr>
        <sz val="11"/>
        <rFont val="Times New Roman"/>
        <family val="0"/>
      </rPr>
      <t>6km</t>
    </r>
    <r>
      <rPr>
        <sz val="11"/>
        <rFont val="方正仿宋_GBK"/>
        <family val="4"/>
      </rPr>
      <t>，</t>
    </r>
    <r>
      <rPr>
        <sz val="11"/>
        <rFont val="Times New Roman"/>
        <family val="0"/>
      </rPr>
      <t>1000m</t>
    </r>
    <r>
      <rPr>
        <sz val="11"/>
        <rFont val="Times New Roman"/>
        <family val="0"/>
      </rPr>
      <t>³</t>
    </r>
    <r>
      <rPr>
        <sz val="11"/>
        <rFont val="方正仿宋_GBK"/>
        <family val="4"/>
      </rPr>
      <t>水池</t>
    </r>
    <r>
      <rPr>
        <sz val="11"/>
        <rFont val="Times New Roman"/>
        <family val="0"/>
      </rPr>
      <t>1</t>
    </r>
    <r>
      <rPr>
        <sz val="11"/>
        <rFont val="方正仿宋_GBK"/>
        <family val="4"/>
      </rPr>
      <t>座，涉及皮厂村委会鸡佐、坟山、一队、二队、三队等小组，共计人口</t>
    </r>
    <r>
      <rPr>
        <sz val="11"/>
        <rFont val="Times New Roman"/>
        <family val="0"/>
      </rPr>
      <t>293</t>
    </r>
    <r>
      <rPr>
        <sz val="11"/>
        <rFont val="方正仿宋_GBK"/>
        <family val="4"/>
      </rPr>
      <t>户</t>
    </r>
    <r>
      <rPr>
        <sz val="11"/>
        <rFont val="Times New Roman"/>
        <family val="0"/>
      </rPr>
      <t>904</t>
    </r>
    <r>
      <rPr>
        <sz val="11"/>
        <rFont val="方正仿宋_GBK"/>
        <family val="4"/>
      </rPr>
      <t>人，覆盖</t>
    </r>
    <r>
      <rPr>
        <sz val="11"/>
        <rFont val="Times New Roman"/>
        <family val="0"/>
      </rPr>
      <t>3000</t>
    </r>
    <r>
      <rPr>
        <sz val="11"/>
        <rFont val="方正仿宋_GBK"/>
        <family val="4"/>
      </rPr>
      <t>亩。</t>
    </r>
  </si>
  <si>
    <r>
      <rPr>
        <sz val="11"/>
        <color indexed="8"/>
        <rFont val="方正仿宋_GBK"/>
        <family val="4"/>
      </rPr>
      <t>通过项目建设，能有效带动唐古地村委会群众群体，确保群众又稳定增收的脱贫产业，每年增加村集体经济</t>
    </r>
    <r>
      <rPr>
        <sz val="11"/>
        <color indexed="8"/>
        <rFont val="Times New Roman"/>
        <family val="0"/>
      </rPr>
      <t>10</t>
    </r>
    <r>
      <rPr>
        <sz val="11"/>
        <color indexed="8"/>
        <rFont val="方正仿宋_GBK"/>
        <family val="4"/>
      </rPr>
      <t>万元。</t>
    </r>
  </si>
  <si>
    <r>
      <rPr>
        <sz val="11"/>
        <rFont val="方正仿宋_GBK"/>
        <family val="4"/>
      </rPr>
      <t>金牛镇综合交易市场大棚建设项目</t>
    </r>
  </si>
  <si>
    <r>
      <rPr>
        <sz val="11"/>
        <rFont val="方正仿宋_GBK"/>
        <family val="4"/>
      </rPr>
      <t>宾川县金牛镇综合交易市场建设项目一期，建设交易市场大棚</t>
    </r>
    <r>
      <rPr>
        <sz val="11"/>
        <rFont val="Times New Roman"/>
        <family val="0"/>
      </rPr>
      <t>2177</t>
    </r>
    <r>
      <rPr>
        <sz val="11"/>
        <rFont val="方正仿宋_GBK"/>
        <family val="4"/>
      </rPr>
      <t>㎡。</t>
    </r>
  </si>
  <si>
    <r>
      <rPr>
        <sz val="11"/>
        <color indexed="8"/>
        <rFont val="方正仿宋_GBK"/>
        <family val="4"/>
      </rPr>
      <t>带动经营户</t>
    </r>
    <r>
      <rPr>
        <sz val="11"/>
        <color indexed="8"/>
        <rFont val="Times New Roman"/>
        <family val="0"/>
      </rPr>
      <t>600</t>
    </r>
    <r>
      <rPr>
        <sz val="11"/>
        <color indexed="8"/>
        <rFont val="方正仿宋_GBK"/>
        <family val="4"/>
      </rPr>
      <t>户，每户增加收入</t>
    </r>
    <r>
      <rPr>
        <sz val="11"/>
        <color indexed="8"/>
        <rFont val="Times New Roman"/>
        <family val="0"/>
      </rPr>
      <t>5000</t>
    </r>
    <r>
      <rPr>
        <sz val="11"/>
        <color indexed="8"/>
        <rFont val="方正仿宋_GBK"/>
        <family val="4"/>
      </rPr>
      <t>元，增加就业岗位，增加贫困户收入，开展技能培训，促进乡村振兴，每年增加村集体经济</t>
    </r>
    <r>
      <rPr>
        <sz val="11"/>
        <color indexed="8"/>
        <rFont val="Times New Roman"/>
        <family val="0"/>
      </rPr>
      <t>20</t>
    </r>
    <r>
      <rPr>
        <sz val="11"/>
        <color indexed="8"/>
        <rFont val="方正仿宋_GBK"/>
        <family val="4"/>
      </rPr>
      <t>万元。</t>
    </r>
  </si>
  <si>
    <r>
      <t>2023</t>
    </r>
    <r>
      <rPr>
        <sz val="11"/>
        <rFont val="方正仿宋_GBK"/>
        <family val="4"/>
      </rPr>
      <t>年平川镇生产用水设施提升改造工程项目</t>
    </r>
  </si>
  <si>
    <r>
      <rPr>
        <sz val="11"/>
        <rFont val="方正仿宋_GBK"/>
        <family val="4"/>
      </rPr>
      <t>平川镇禾头村委会</t>
    </r>
    <r>
      <rPr>
        <sz val="11"/>
        <rFont val="Times New Roman"/>
        <family val="0"/>
      </rPr>
      <t>11</t>
    </r>
    <r>
      <rPr>
        <sz val="11"/>
        <rFont val="方正仿宋_GBK"/>
        <family val="4"/>
      </rPr>
      <t>座小库塘提升改造，防渗加固铺设土工膜</t>
    </r>
    <r>
      <rPr>
        <sz val="11"/>
        <rFont val="Times New Roman"/>
        <family val="0"/>
      </rPr>
      <t>4.5</t>
    </r>
    <r>
      <rPr>
        <sz val="11"/>
        <rFont val="方正仿宋_GBK"/>
        <family val="4"/>
      </rPr>
      <t>万平方米，清淤</t>
    </r>
    <r>
      <rPr>
        <sz val="11"/>
        <rFont val="Times New Roman"/>
        <family val="0"/>
      </rPr>
      <t>8700m³</t>
    </r>
    <r>
      <rPr>
        <sz val="11"/>
        <rFont val="方正仿宋_GBK"/>
        <family val="4"/>
      </rPr>
      <t>，闸阀安装更换</t>
    </r>
    <r>
      <rPr>
        <sz val="11"/>
        <rFont val="Times New Roman"/>
        <family val="0"/>
      </rPr>
      <t>6</t>
    </r>
    <r>
      <rPr>
        <sz val="11"/>
        <rFont val="方正仿宋_GBK"/>
        <family val="4"/>
      </rPr>
      <t>道</t>
    </r>
  </si>
  <si>
    <r>
      <rPr>
        <sz val="11"/>
        <color indexed="8"/>
        <rFont val="方正仿宋_GBK"/>
        <family val="4"/>
      </rPr>
      <t>有效蓄水</t>
    </r>
    <r>
      <rPr>
        <sz val="11"/>
        <color indexed="8"/>
        <rFont val="Times New Roman"/>
        <family val="0"/>
      </rPr>
      <t>23.5</t>
    </r>
    <r>
      <rPr>
        <sz val="11"/>
        <color indexed="8"/>
        <rFont val="方正仿宋_GBK"/>
        <family val="4"/>
      </rPr>
      <t>万立方。禾头村委会的小库塘得到有效加固防渗漏，保证库塘坝埂安全稳固的同时，兼容最大有效蓄水量，农作大小春生产用水也得到有效保障，同时对雨季汛期的蓄水排洪起到较大作用</t>
    </r>
  </si>
  <si>
    <t>......</t>
  </si>
  <si>
    <t>畜牧生产</t>
  </si>
  <si>
    <r>
      <rPr>
        <sz val="11"/>
        <rFont val="方正仿宋_GBK"/>
        <family val="4"/>
      </rPr>
      <t>宾川县万头奶牛养殖示范片区建设配套工程</t>
    </r>
  </si>
  <si>
    <r>
      <rPr>
        <sz val="11"/>
        <color indexed="8"/>
        <rFont val="方正仿宋_GBK"/>
        <family val="4"/>
      </rPr>
      <t>大理州州宾川县鸡足山镇大坝子村委会鸡坪关</t>
    </r>
  </si>
  <si>
    <r>
      <t>1.</t>
    </r>
    <r>
      <rPr>
        <sz val="11"/>
        <rFont val="方正仿宋_GBK"/>
        <family val="4"/>
      </rPr>
      <t>园区道路配套设施</t>
    </r>
    <r>
      <rPr>
        <sz val="11"/>
        <rFont val="Times New Roman"/>
        <family val="0"/>
      </rPr>
      <t>2894</t>
    </r>
    <r>
      <rPr>
        <sz val="11"/>
        <rFont val="方正仿宋_GBK"/>
        <family val="4"/>
      </rPr>
      <t>米，</t>
    </r>
    <r>
      <rPr>
        <sz val="11"/>
        <rFont val="Times New Roman"/>
        <family val="0"/>
      </rPr>
      <t xml:space="preserve"> 2.</t>
    </r>
    <r>
      <rPr>
        <sz val="11"/>
        <rFont val="方正仿宋_GBK"/>
        <family val="4"/>
      </rPr>
      <t>灌溉蓄水池</t>
    </r>
    <r>
      <rPr>
        <sz val="11"/>
        <rFont val="Times New Roman"/>
        <family val="0"/>
      </rPr>
      <t>3000</t>
    </r>
    <r>
      <rPr>
        <sz val="11"/>
        <rFont val="方正仿宋_GBK"/>
        <family val="4"/>
      </rPr>
      <t>立方</t>
    </r>
    <r>
      <rPr>
        <sz val="11"/>
        <rFont val="Times New Roman"/>
        <family val="0"/>
      </rPr>
      <t>2</t>
    </r>
    <r>
      <rPr>
        <sz val="11"/>
        <rFont val="方正仿宋_GBK"/>
        <family val="4"/>
      </rPr>
      <t>个，共</t>
    </r>
    <r>
      <rPr>
        <sz val="11"/>
        <rFont val="Times New Roman"/>
        <family val="0"/>
      </rPr>
      <t>6000</t>
    </r>
    <r>
      <rPr>
        <sz val="11"/>
        <rFont val="方正仿宋_GBK"/>
        <family val="4"/>
      </rPr>
      <t>立方，</t>
    </r>
    <r>
      <rPr>
        <sz val="11"/>
        <rFont val="Times New Roman"/>
        <family val="0"/>
      </rPr>
      <t>3.</t>
    </r>
    <r>
      <rPr>
        <sz val="11"/>
        <rFont val="方正仿宋_GBK"/>
        <family val="4"/>
      </rPr>
      <t>灌溉输水管</t>
    </r>
    <r>
      <rPr>
        <sz val="11"/>
        <rFont val="Times New Roman"/>
        <family val="0"/>
      </rPr>
      <t>2000</t>
    </r>
    <r>
      <rPr>
        <sz val="11"/>
        <rFont val="方正仿宋_GBK"/>
        <family val="4"/>
      </rPr>
      <t>米（</t>
    </r>
    <r>
      <rPr>
        <sz val="11"/>
        <rFont val="Times New Roman"/>
        <family val="0"/>
      </rPr>
      <t>DN200X8</t>
    </r>
    <r>
      <rPr>
        <sz val="11"/>
        <rFont val="方正仿宋_GBK"/>
        <family val="4"/>
      </rPr>
      <t>）</t>
    </r>
    <r>
      <rPr>
        <sz val="11"/>
        <rFont val="Times New Roman"/>
        <family val="0"/>
      </rPr>
      <t>4.</t>
    </r>
    <r>
      <rPr>
        <sz val="11"/>
        <rFont val="方正仿宋_GBK"/>
        <family val="4"/>
      </rPr>
      <t>青贮窖</t>
    </r>
    <r>
      <rPr>
        <sz val="11"/>
        <rFont val="Times New Roman"/>
        <family val="0"/>
      </rPr>
      <t>8</t>
    </r>
    <r>
      <rPr>
        <sz val="11"/>
        <rFont val="方正仿宋_GBK"/>
        <family val="4"/>
      </rPr>
      <t>个</t>
    </r>
    <r>
      <rPr>
        <sz val="11"/>
        <rFont val="Times New Roman"/>
        <family val="0"/>
      </rPr>
      <t>12800</t>
    </r>
    <r>
      <rPr>
        <sz val="11"/>
        <rFont val="方正仿宋_GBK"/>
        <family val="4"/>
      </rPr>
      <t>㎡</t>
    </r>
    <r>
      <rPr>
        <sz val="11"/>
        <rFont val="方正仿宋_GBK"/>
        <family val="4"/>
      </rPr>
      <t>。</t>
    </r>
  </si>
  <si>
    <t>年上缴税收1600万元，带动群众创收1亿多元；解决就业130人，带动就业700多人，8个12800立方青贮窖为经营性项目，按847万元的4%的收益（34.96万元），由各村委会确权比例进行分配，用于巩固拓展脱贫攻坚成果公益事业支出。</t>
  </si>
  <si>
    <t>基础设施建设</t>
  </si>
  <si>
    <t>……</t>
  </si>
  <si>
    <t>林业改革发展</t>
  </si>
  <si>
    <t>产业发展</t>
  </si>
  <si>
    <t>农村综合改革</t>
  </si>
  <si>
    <t>五</t>
  </si>
  <si>
    <t>乡村旅游</t>
  </si>
  <si>
    <r>
      <rPr>
        <sz val="11"/>
        <color indexed="8"/>
        <rFont val="方正仿宋_GBK"/>
        <family val="4"/>
      </rPr>
      <t>平川镇盘谷村委会文旅产业发展综合提升项目</t>
    </r>
  </si>
  <si>
    <r>
      <rPr>
        <sz val="11"/>
        <color indexed="8"/>
        <rFont val="方正仿宋_GBK"/>
        <family val="4"/>
      </rPr>
      <t>大理州宾川县平川镇盘谷村委会会</t>
    </r>
  </si>
  <si>
    <r>
      <t>1.</t>
    </r>
    <r>
      <rPr>
        <sz val="11"/>
        <rFont val="方正仿宋_GBK"/>
        <family val="4"/>
      </rPr>
      <t>对省级文保单位民国时期名人碑刻群和省级历史文化名镇盘古村保护点进行保护开发；</t>
    </r>
    <r>
      <rPr>
        <sz val="11"/>
        <rFont val="Times New Roman"/>
        <family val="0"/>
      </rPr>
      <t>2.</t>
    </r>
    <r>
      <rPr>
        <sz val="11"/>
        <rFont val="方正仿宋_GBK"/>
        <family val="4"/>
      </rPr>
      <t>提升改造旅游公厕一座约</t>
    </r>
    <r>
      <rPr>
        <sz val="11"/>
        <rFont val="Times New Roman"/>
        <family val="0"/>
      </rPr>
      <t>30</t>
    </r>
    <r>
      <rPr>
        <sz val="11"/>
        <rFont val="方正仿宋_GBK"/>
        <family val="4"/>
      </rPr>
      <t>平方米；</t>
    </r>
    <r>
      <rPr>
        <sz val="11"/>
        <rFont val="Times New Roman"/>
        <family val="0"/>
      </rPr>
      <t>3.</t>
    </r>
    <r>
      <rPr>
        <sz val="11"/>
        <rFont val="方正仿宋_GBK"/>
        <family val="4"/>
      </rPr>
      <t>完善停车区、休闲区等旅游服务配套设施和环境提升设施；</t>
    </r>
    <r>
      <rPr>
        <sz val="11"/>
        <rFont val="Times New Roman"/>
        <family val="0"/>
      </rPr>
      <t>4.</t>
    </r>
    <r>
      <rPr>
        <sz val="11"/>
        <rFont val="方正仿宋_GBK"/>
        <family val="4"/>
      </rPr>
      <t>景区基础设施配套</t>
    </r>
    <r>
      <rPr>
        <sz val="11"/>
        <rFont val="Times New Roman"/>
        <family val="0"/>
      </rPr>
      <t>4000</t>
    </r>
    <r>
      <rPr>
        <sz val="11"/>
        <rFont val="方正仿宋_GBK"/>
        <family val="4"/>
      </rPr>
      <t>平米；</t>
    </r>
    <r>
      <rPr>
        <sz val="11"/>
        <rFont val="Times New Roman"/>
        <family val="0"/>
      </rPr>
      <t>5.</t>
    </r>
    <r>
      <rPr>
        <sz val="11"/>
        <rFont val="方正仿宋_GBK"/>
        <family val="4"/>
      </rPr>
      <t>新建及改造排水沟</t>
    </r>
    <r>
      <rPr>
        <sz val="11"/>
        <rFont val="Times New Roman"/>
        <family val="0"/>
      </rPr>
      <t>960</t>
    </r>
    <r>
      <rPr>
        <sz val="11"/>
        <rFont val="方正仿宋_GBK"/>
        <family val="4"/>
      </rPr>
      <t>米</t>
    </r>
  </si>
  <si>
    <r>
      <t>通过盘谷古村保护点的文旅项目提升，预计乡村旅游开发景点接待游客数量大于</t>
    </r>
    <r>
      <rPr>
        <sz val="11"/>
        <color indexed="8"/>
        <rFont val="Times New Roman"/>
        <family val="0"/>
      </rPr>
      <t>4000</t>
    </r>
    <r>
      <rPr>
        <sz val="11"/>
        <color indexed="8"/>
        <rFont val="方正仿宋_GBK"/>
        <family val="4"/>
      </rPr>
      <t>人，带动增加贫困村收入</t>
    </r>
    <r>
      <rPr>
        <sz val="11"/>
        <color indexed="8"/>
        <rFont val="Times New Roman"/>
        <family val="0"/>
      </rPr>
      <t>2</t>
    </r>
    <r>
      <rPr>
        <sz val="11"/>
        <color indexed="8"/>
        <rFont val="方正仿宋_GBK"/>
        <family val="4"/>
      </rPr>
      <t>万元。</t>
    </r>
  </si>
  <si>
    <r>
      <rPr>
        <sz val="11"/>
        <color indexed="8"/>
        <rFont val="方正仿宋_GBK"/>
        <family val="4"/>
      </rPr>
      <t>平川镇人民政府</t>
    </r>
  </si>
  <si>
    <r>
      <rPr>
        <sz val="11"/>
        <color indexed="8"/>
        <rFont val="方正仿宋_GBK"/>
        <family val="4"/>
      </rPr>
      <t>宾川县文化和旅游局</t>
    </r>
  </si>
  <si>
    <t>六</t>
  </si>
  <si>
    <t>水利发展</t>
  </si>
  <si>
    <r>
      <rPr>
        <sz val="11"/>
        <color indexed="8"/>
        <rFont val="方正仿宋_GBK"/>
        <family val="4"/>
      </rPr>
      <t>宾川县州城白庄、宾居清河民族团结进步示范社区暨农村供水保障项目</t>
    </r>
  </si>
  <si>
    <r>
      <rPr>
        <sz val="11"/>
        <rFont val="方正仿宋_GBK"/>
        <family val="4"/>
      </rPr>
      <t>大理州宾川县州城白庄、宾居清河</t>
    </r>
  </si>
  <si>
    <r>
      <rPr>
        <sz val="11"/>
        <rFont val="方正仿宋_GBK"/>
        <family val="4"/>
      </rPr>
      <t>一、水厂工程：土方开挖</t>
    </r>
    <r>
      <rPr>
        <sz val="11"/>
        <rFont val="Times New Roman"/>
        <family val="0"/>
      </rPr>
      <t>5873.36m3</t>
    </r>
    <r>
      <rPr>
        <sz val="11"/>
        <rFont val="方正仿宋_GBK"/>
        <family val="4"/>
      </rPr>
      <t>、石方开挖</t>
    </r>
    <r>
      <rPr>
        <sz val="11"/>
        <rFont val="Times New Roman"/>
        <family val="0"/>
      </rPr>
      <t>48486m3</t>
    </r>
    <r>
      <rPr>
        <sz val="11"/>
        <rFont val="方正仿宋_GBK"/>
        <family val="4"/>
      </rPr>
      <t>、土石方回填</t>
    </r>
    <r>
      <rPr>
        <sz val="11"/>
        <rFont val="Times New Roman"/>
        <family val="0"/>
      </rPr>
      <t>1886.12m3</t>
    </r>
    <r>
      <rPr>
        <sz val="11"/>
        <rFont val="方正仿宋_GBK"/>
        <family val="4"/>
      </rPr>
      <t>、土石方槽挖</t>
    </r>
    <r>
      <rPr>
        <sz val="11"/>
        <rFont val="Times New Roman"/>
        <family val="0"/>
      </rPr>
      <t>861m3</t>
    </r>
    <r>
      <rPr>
        <sz val="11"/>
        <rFont val="方正仿宋_GBK"/>
        <family val="4"/>
      </rPr>
      <t>、</t>
    </r>
    <r>
      <rPr>
        <sz val="11"/>
        <rFont val="Times New Roman"/>
        <family val="0"/>
      </rPr>
      <t>M7.5</t>
    </r>
    <r>
      <rPr>
        <sz val="11"/>
        <rFont val="方正仿宋_GBK"/>
        <family val="4"/>
      </rPr>
      <t>浆砌石挡墙</t>
    </r>
    <r>
      <rPr>
        <sz val="11"/>
        <rFont val="Times New Roman"/>
        <family val="0"/>
      </rPr>
      <t>1662m3</t>
    </r>
    <r>
      <rPr>
        <sz val="11"/>
        <rFont val="方正仿宋_GBK"/>
        <family val="4"/>
      </rPr>
      <t>、</t>
    </r>
    <r>
      <rPr>
        <sz val="11"/>
        <rFont val="Times New Roman"/>
        <family val="0"/>
      </rPr>
      <t>C25</t>
    </r>
    <r>
      <rPr>
        <sz val="11"/>
        <rFont val="方正仿宋_GBK"/>
        <family val="4"/>
      </rPr>
      <t>混凝土排水沟</t>
    </r>
    <r>
      <rPr>
        <sz val="11"/>
        <rFont val="Times New Roman"/>
        <family val="0"/>
      </rPr>
      <t>865m3</t>
    </r>
    <r>
      <rPr>
        <sz val="11"/>
        <rFont val="方正仿宋_GBK"/>
        <family val="4"/>
      </rPr>
      <t>、标准钢模板</t>
    </r>
    <r>
      <rPr>
        <sz val="11"/>
        <rFont val="Times New Roman"/>
        <family val="0"/>
      </rPr>
      <t>1297m2</t>
    </r>
    <r>
      <rPr>
        <sz val="11"/>
        <rFont val="方正仿宋_GBK"/>
        <family val="4"/>
      </rPr>
      <t>、土工布</t>
    </r>
    <r>
      <rPr>
        <sz val="11"/>
        <rFont val="Times New Roman"/>
        <family val="0"/>
      </rPr>
      <t>156.8m2</t>
    </r>
    <r>
      <rPr>
        <sz val="11"/>
        <rFont val="方正仿宋_GBK"/>
        <family val="4"/>
      </rPr>
      <t>、排水沟钢筋</t>
    </r>
    <r>
      <rPr>
        <sz val="11"/>
        <rFont val="Times New Roman"/>
        <family val="0"/>
      </rPr>
      <t>19t</t>
    </r>
    <r>
      <rPr>
        <sz val="11"/>
        <rFont val="方正仿宋_GBK"/>
        <family val="4"/>
      </rPr>
      <t>、挂网钢筋</t>
    </r>
    <r>
      <rPr>
        <sz val="11"/>
        <rFont val="Times New Roman"/>
        <family val="0"/>
      </rPr>
      <t>5.2t</t>
    </r>
    <r>
      <rPr>
        <sz val="11"/>
        <rFont val="方正仿宋_GBK"/>
        <family val="4"/>
      </rPr>
      <t>、</t>
    </r>
    <r>
      <rPr>
        <sz val="11"/>
        <rFont val="Times New Roman"/>
        <family val="0"/>
      </rPr>
      <t>C20</t>
    </r>
    <r>
      <rPr>
        <sz val="11"/>
        <rFont val="方正仿宋_GBK"/>
        <family val="4"/>
      </rPr>
      <t>喷混凝土</t>
    </r>
    <r>
      <rPr>
        <sz val="11"/>
        <rFont val="Times New Roman"/>
        <family val="0"/>
      </rPr>
      <t>232m3</t>
    </r>
    <r>
      <rPr>
        <sz val="11"/>
        <rFont val="方正仿宋_GBK"/>
        <family val="4"/>
      </rPr>
      <t>、砂浆锚杆</t>
    </r>
    <r>
      <rPr>
        <sz val="11"/>
        <rFont val="Times New Roman"/>
        <family val="0"/>
      </rPr>
      <t>638</t>
    </r>
    <r>
      <rPr>
        <sz val="11"/>
        <rFont val="方正仿宋_GBK"/>
        <family val="4"/>
      </rPr>
      <t>根。</t>
    </r>
    <r>
      <rPr>
        <sz val="11"/>
        <rFont val="Times New Roman"/>
        <family val="0"/>
      </rPr>
      <t xml:space="preserve">
</t>
    </r>
    <r>
      <rPr>
        <sz val="11"/>
        <rFont val="方正仿宋_GBK"/>
        <family val="4"/>
      </rPr>
      <t>二、水厂进厂路：土石方开挖</t>
    </r>
    <r>
      <rPr>
        <sz val="11"/>
        <rFont val="Times New Roman"/>
        <family val="0"/>
      </rPr>
      <t>8157m3</t>
    </r>
    <r>
      <rPr>
        <sz val="11"/>
        <rFont val="方正仿宋_GBK"/>
        <family val="4"/>
      </rPr>
      <t>、</t>
    </r>
    <r>
      <rPr>
        <sz val="11"/>
        <rFont val="Times New Roman"/>
        <family val="0"/>
      </rPr>
      <t>C20</t>
    </r>
    <r>
      <rPr>
        <sz val="11"/>
        <rFont val="方正仿宋_GBK"/>
        <family val="4"/>
      </rPr>
      <t>硂浇筑排水沟</t>
    </r>
    <r>
      <rPr>
        <sz val="11"/>
        <rFont val="Times New Roman"/>
        <family val="0"/>
      </rPr>
      <t>189m3</t>
    </r>
    <r>
      <rPr>
        <sz val="11"/>
        <rFont val="方正仿宋_GBK"/>
        <family val="4"/>
      </rPr>
      <t>、</t>
    </r>
    <r>
      <rPr>
        <sz val="11"/>
        <rFont val="Times New Roman"/>
        <family val="0"/>
      </rPr>
      <t>C30</t>
    </r>
    <r>
      <rPr>
        <sz val="11"/>
        <rFont val="方正仿宋_GBK"/>
        <family val="4"/>
      </rPr>
      <t>硂浇筑路面</t>
    </r>
    <r>
      <rPr>
        <sz val="11"/>
        <rFont val="Times New Roman"/>
        <family val="0"/>
      </rPr>
      <t>918m3</t>
    </r>
    <r>
      <rPr>
        <sz val="11"/>
        <rFont val="方正仿宋_GBK"/>
        <family val="4"/>
      </rPr>
      <t>、标准钢模板</t>
    </r>
    <r>
      <rPr>
        <sz val="11"/>
        <rFont val="Times New Roman"/>
        <family val="0"/>
      </rPr>
      <t>1602m2</t>
    </r>
    <r>
      <rPr>
        <sz val="11"/>
        <rFont val="方正仿宋_GBK"/>
        <family val="4"/>
      </rPr>
      <t>、防护杆</t>
    </r>
    <r>
      <rPr>
        <sz val="11"/>
        <rFont val="Times New Roman"/>
        <family val="0"/>
      </rPr>
      <t>214</t>
    </r>
    <r>
      <rPr>
        <sz val="11"/>
        <rFont val="方正仿宋_GBK"/>
        <family val="4"/>
      </rPr>
      <t>根</t>
    </r>
  </si>
  <si>
    <r>
      <rPr>
        <sz val="11"/>
        <color indexed="8"/>
        <rFont val="方正仿宋_GBK"/>
        <family val="4"/>
      </rPr>
      <t>宾川县农村供水保障专项行动宾居镇、州城镇集镇供水工程建成后，将全面提升宾居镇、州城镇居民饮水安全保障水平，有效解决两镇供水不平衡、不充分的问题，项目经济效益、社会效益、生态效益显著，</t>
    </r>
    <r>
      <rPr>
        <sz val="11"/>
        <color indexed="8"/>
        <rFont val="Times New Roman"/>
        <family val="0"/>
      </rPr>
      <t>21782</t>
    </r>
    <r>
      <rPr>
        <sz val="11"/>
        <color indexed="8"/>
        <rFont val="方正仿宋_GBK"/>
        <family val="4"/>
      </rPr>
      <t>户，</t>
    </r>
    <r>
      <rPr>
        <sz val="11"/>
        <color indexed="8"/>
        <rFont val="Times New Roman"/>
        <family val="0"/>
      </rPr>
      <t>96093</t>
    </r>
    <r>
      <rPr>
        <sz val="11"/>
        <color indexed="8"/>
        <rFont val="方正仿宋_GBK"/>
        <family val="4"/>
      </rPr>
      <t>人。</t>
    </r>
  </si>
  <si>
    <r>
      <rPr>
        <sz val="11"/>
        <rFont val="方正仿宋_GBK"/>
        <family val="4"/>
      </rPr>
      <t>鸡足山镇</t>
    </r>
    <r>
      <rPr>
        <sz val="11"/>
        <rFont val="Times New Roman"/>
        <family val="0"/>
      </rPr>
      <t>2023</t>
    </r>
    <r>
      <rPr>
        <sz val="11"/>
        <rFont val="方正仿宋_GBK"/>
        <family val="4"/>
      </rPr>
      <t>年民族团结进步示范乡镇暨农村饮水安全巩固提升项目</t>
    </r>
  </si>
  <si>
    <r>
      <rPr>
        <sz val="11"/>
        <rFont val="方正仿宋_GBK"/>
        <family val="4"/>
      </rPr>
      <t>大理州宾川县鸡足山镇关李、沙址、炼洞</t>
    </r>
  </si>
  <si>
    <r>
      <t>1.</t>
    </r>
    <r>
      <rPr>
        <sz val="11"/>
        <rFont val="方正仿宋_GBK"/>
        <family val="4"/>
      </rPr>
      <t>鸡足山镇关李村委会李子场上下社人饮维修养护项目：维修、更换饮水主管道</t>
    </r>
    <r>
      <rPr>
        <sz val="11"/>
        <rFont val="Times New Roman"/>
        <family val="0"/>
      </rPr>
      <t>3Km</t>
    </r>
    <r>
      <rPr>
        <sz val="11"/>
        <rFont val="方正仿宋_GBK"/>
        <family val="4"/>
      </rPr>
      <t>，清洗蓄水池，概算投资</t>
    </r>
    <r>
      <rPr>
        <sz val="11"/>
        <rFont val="Times New Roman"/>
        <family val="0"/>
      </rPr>
      <t>20</t>
    </r>
    <r>
      <rPr>
        <sz val="11"/>
        <rFont val="方正仿宋_GBK"/>
        <family val="4"/>
      </rPr>
      <t>万元；</t>
    </r>
    <r>
      <rPr>
        <sz val="11"/>
        <rFont val="Times New Roman"/>
        <family val="0"/>
      </rPr>
      <t>2.</t>
    </r>
    <r>
      <rPr>
        <sz val="11"/>
        <rFont val="方正仿宋_GBK"/>
        <family val="4"/>
      </rPr>
      <t>鸡足山镇沙址村委会沙址村人饮维修养护项目：饮水管道老化，维修、更换村内供水管网</t>
    </r>
    <r>
      <rPr>
        <sz val="11"/>
        <rFont val="Times New Roman"/>
        <family val="0"/>
      </rPr>
      <t>1.5Km</t>
    </r>
    <r>
      <rPr>
        <sz val="11"/>
        <rFont val="方正仿宋_GBK"/>
        <family val="4"/>
      </rPr>
      <t>，概算投资</t>
    </r>
    <r>
      <rPr>
        <sz val="11"/>
        <rFont val="Times New Roman"/>
        <family val="0"/>
      </rPr>
      <t>10</t>
    </r>
    <r>
      <rPr>
        <sz val="11"/>
        <rFont val="方正仿宋_GBK"/>
        <family val="4"/>
      </rPr>
      <t>万元；</t>
    </r>
    <r>
      <rPr>
        <sz val="11"/>
        <rFont val="Times New Roman"/>
        <family val="0"/>
      </rPr>
      <t>3.</t>
    </r>
    <r>
      <rPr>
        <sz val="11"/>
        <rFont val="方正仿宋_GBK"/>
        <family val="4"/>
      </rPr>
      <t>鸡足山镇炼洞村委会官宅村、甸尾村、下寺村人饮维修养护项目：饮水管道老化，维修、更换村内供水管网</t>
    </r>
    <r>
      <rPr>
        <sz val="11"/>
        <rFont val="Times New Roman"/>
        <family val="0"/>
      </rPr>
      <t>3.5Km</t>
    </r>
    <r>
      <rPr>
        <sz val="11"/>
        <rFont val="方正仿宋_GBK"/>
        <family val="4"/>
      </rPr>
      <t>，概算投资</t>
    </r>
    <r>
      <rPr>
        <sz val="11"/>
        <rFont val="Times New Roman"/>
        <family val="0"/>
      </rPr>
      <t>20</t>
    </r>
    <r>
      <rPr>
        <sz val="11"/>
        <rFont val="方正仿宋_GBK"/>
        <family val="4"/>
      </rPr>
      <t>万元；</t>
    </r>
    <r>
      <rPr>
        <sz val="11"/>
        <rFont val="Times New Roman"/>
        <family val="0"/>
      </rPr>
      <t>4.</t>
    </r>
    <r>
      <rPr>
        <sz val="11"/>
        <rFont val="方正仿宋_GBK"/>
        <family val="4"/>
      </rPr>
      <t>鸡足山镇甸头村委会西边村、甸南、甸北人饮维修养护项目：饮水管道老化，维修、更换村内供水管网</t>
    </r>
    <r>
      <rPr>
        <sz val="11"/>
        <rFont val="Times New Roman"/>
        <family val="0"/>
      </rPr>
      <t>2Km</t>
    </r>
    <r>
      <rPr>
        <sz val="11"/>
        <rFont val="方正仿宋_GBK"/>
        <family val="4"/>
      </rPr>
      <t>，概算投资</t>
    </r>
    <r>
      <rPr>
        <sz val="11"/>
        <rFont val="Times New Roman"/>
        <family val="0"/>
      </rPr>
      <t>15</t>
    </r>
    <r>
      <rPr>
        <sz val="11"/>
        <rFont val="方正仿宋_GBK"/>
        <family val="4"/>
      </rPr>
      <t>万元</t>
    </r>
  </si>
  <si>
    <r>
      <rPr>
        <sz val="11"/>
        <color indexed="8"/>
        <rFont val="方正仿宋_GBK"/>
        <family val="4"/>
      </rPr>
      <t>解决鸡足山镇</t>
    </r>
    <r>
      <rPr>
        <sz val="11"/>
        <color indexed="8"/>
        <rFont val="Times New Roman"/>
        <family val="0"/>
      </rPr>
      <t>4</t>
    </r>
    <r>
      <rPr>
        <sz val="11"/>
        <color indexed="8"/>
        <rFont val="方正仿宋_GBK"/>
        <family val="4"/>
      </rPr>
      <t>个村委会</t>
    </r>
    <r>
      <rPr>
        <sz val="11"/>
        <color indexed="8"/>
        <rFont val="Times New Roman"/>
        <family val="0"/>
      </rPr>
      <t>15</t>
    </r>
    <r>
      <rPr>
        <sz val="11"/>
        <color indexed="8"/>
        <rFont val="方正仿宋_GBK"/>
        <family val="4"/>
      </rPr>
      <t>个村民小组</t>
    </r>
    <r>
      <rPr>
        <sz val="11"/>
        <color indexed="8"/>
        <rFont val="Times New Roman"/>
        <family val="0"/>
      </rPr>
      <t>4050</t>
    </r>
    <r>
      <rPr>
        <sz val="11"/>
        <color indexed="8"/>
        <rFont val="方正仿宋_GBK"/>
        <family val="4"/>
      </rPr>
      <t>人的饮水困难问题</t>
    </r>
  </si>
  <si>
    <r>
      <rPr>
        <sz val="11"/>
        <rFont val="方正仿宋_GBK"/>
        <family val="4"/>
      </rPr>
      <t>米汤村委会陈家田人饮工程</t>
    </r>
  </si>
  <si>
    <r>
      <rPr>
        <sz val="11"/>
        <rFont val="方正仿宋_GBK"/>
        <family val="4"/>
      </rPr>
      <t>大理州宾川县力角镇米汤</t>
    </r>
  </si>
  <si>
    <r>
      <rPr>
        <sz val="11"/>
        <rFont val="方正仿宋_GBK"/>
        <family val="4"/>
      </rPr>
      <t>新建</t>
    </r>
    <r>
      <rPr>
        <sz val="11"/>
        <rFont val="Times New Roman"/>
        <family val="0"/>
      </rPr>
      <t>219mm</t>
    </r>
    <r>
      <rPr>
        <sz val="11"/>
        <rFont val="方正仿宋_GBK"/>
        <family val="4"/>
      </rPr>
      <t>钢管井</t>
    </r>
    <r>
      <rPr>
        <sz val="11"/>
        <rFont val="Times New Roman"/>
        <family val="0"/>
      </rPr>
      <t>150m</t>
    </r>
  </si>
  <si>
    <r>
      <rPr>
        <sz val="11"/>
        <color indexed="8"/>
        <rFont val="方正仿宋_GBK"/>
        <family val="4"/>
      </rPr>
      <t>解决米汤村委会陈家田</t>
    </r>
    <r>
      <rPr>
        <sz val="11"/>
        <color indexed="8"/>
        <rFont val="Times New Roman"/>
        <family val="0"/>
      </rPr>
      <t>28</t>
    </r>
    <r>
      <rPr>
        <sz val="11"/>
        <color indexed="8"/>
        <rFont val="方正仿宋_GBK"/>
        <family val="4"/>
      </rPr>
      <t>人的饮水困难问题</t>
    </r>
  </si>
  <si>
    <r>
      <rPr>
        <sz val="11"/>
        <rFont val="方正仿宋_GBK"/>
        <family val="4"/>
      </rPr>
      <t>州城镇</t>
    </r>
    <r>
      <rPr>
        <sz val="11"/>
        <rFont val="Times New Roman"/>
        <family val="0"/>
      </rPr>
      <t>2023</t>
    </r>
    <r>
      <rPr>
        <sz val="11"/>
        <rFont val="方正仿宋_GBK"/>
        <family val="4"/>
      </rPr>
      <t>年农村饮水安全巩固提升项目</t>
    </r>
  </si>
  <si>
    <r>
      <rPr>
        <sz val="11"/>
        <rFont val="方正仿宋_GBK"/>
        <family val="4"/>
      </rPr>
      <t>大理州宾川县州城镇山岗村、新庄、白庄、前所</t>
    </r>
  </si>
  <si>
    <r>
      <rPr>
        <sz val="11"/>
        <rFont val="方正仿宋_GBK"/>
        <family val="4"/>
      </rPr>
      <t>（</t>
    </r>
    <r>
      <rPr>
        <sz val="11"/>
        <rFont val="Times New Roman"/>
        <family val="0"/>
      </rPr>
      <t>1</t>
    </r>
    <r>
      <rPr>
        <sz val="11"/>
        <rFont val="方正仿宋_GBK"/>
        <family val="4"/>
      </rPr>
      <t>）州城镇山岗村委会山岗铺、帽山搬迁点人饮维修养护项目：重新钻深井一口，配套安装抽水设备及抽水管。概算投资</t>
    </r>
    <r>
      <rPr>
        <sz val="11"/>
        <rFont val="Times New Roman"/>
        <family val="0"/>
      </rPr>
      <t>10</t>
    </r>
    <r>
      <rPr>
        <sz val="11"/>
        <rFont val="方正仿宋_GBK"/>
        <family val="4"/>
      </rPr>
      <t>万元；（</t>
    </r>
    <r>
      <rPr>
        <sz val="11"/>
        <rFont val="Times New Roman"/>
        <family val="0"/>
      </rPr>
      <t>2</t>
    </r>
    <r>
      <rPr>
        <sz val="11"/>
        <rFont val="方正仿宋_GBK"/>
        <family val="4"/>
      </rPr>
      <t>）州城镇新庄、新队人饮维修养护项目：钻深井一口，配套安装抽水设备及抽水管，概算投资</t>
    </r>
    <r>
      <rPr>
        <sz val="11"/>
        <rFont val="Times New Roman"/>
        <family val="0"/>
      </rPr>
      <t>20</t>
    </r>
    <r>
      <rPr>
        <sz val="11"/>
        <rFont val="方正仿宋_GBK"/>
        <family val="4"/>
      </rPr>
      <t>万元。（</t>
    </r>
    <r>
      <rPr>
        <sz val="11"/>
        <rFont val="Times New Roman"/>
        <family val="0"/>
      </rPr>
      <t>3</t>
    </r>
    <r>
      <rPr>
        <sz val="11"/>
        <rFont val="方正仿宋_GBK"/>
        <family val="4"/>
      </rPr>
      <t>）州城镇白庄村委会瑞泉寺（小田坝）人饮维修养护项目：安装供水</t>
    </r>
    <r>
      <rPr>
        <sz val="11"/>
        <rFont val="Times New Roman"/>
        <family val="0"/>
      </rPr>
      <t>PE20</t>
    </r>
    <r>
      <rPr>
        <sz val="11"/>
        <rFont val="方正仿宋_GBK"/>
        <family val="4"/>
      </rPr>
      <t>管道</t>
    </r>
    <r>
      <rPr>
        <sz val="11"/>
        <rFont val="Times New Roman"/>
        <family val="0"/>
      </rPr>
      <t>600</t>
    </r>
    <r>
      <rPr>
        <sz val="11"/>
        <rFont val="方正仿宋_GBK"/>
        <family val="4"/>
      </rPr>
      <t>米，概算投资</t>
    </r>
    <r>
      <rPr>
        <sz val="11"/>
        <rFont val="Times New Roman"/>
        <family val="0"/>
      </rPr>
      <t>0.5</t>
    </r>
    <r>
      <rPr>
        <sz val="11"/>
        <rFont val="方正仿宋_GBK"/>
        <family val="4"/>
      </rPr>
      <t>万元。（</t>
    </r>
    <r>
      <rPr>
        <sz val="11"/>
        <rFont val="Times New Roman"/>
        <family val="0"/>
      </rPr>
      <t>4</t>
    </r>
    <r>
      <rPr>
        <sz val="11"/>
        <rFont val="方正仿宋_GBK"/>
        <family val="4"/>
      </rPr>
      <t>）州城镇前所村委会东营村人饮维修养护项目：重新钻深井一口，配套安装抽水设备及抽水管，概算投资</t>
    </r>
    <r>
      <rPr>
        <sz val="11"/>
        <rFont val="Times New Roman"/>
        <family val="0"/>
      </rPr>
      <t>17.55</t>
    </r>
    <r>
      <rPr>
        <sz val="11"/>
        <rFont val="方正仿宋_GBK"/>
        <family val="4"/>
      </rPr>
      <t>万元。总投资</t>
    </r>
    <r>
      <rPr>
        <sz val="11"/>
        <rFont val="Times New Roman"/>
        <family val="0"/>
      </rPr>
      <t>48.05</t>
    </r>
    <r>
      <rPr>
        <sz val="11"/>
        <rFont val="方正仿宋_GBK"/>
        <family val="4"/>
      </rPr>
      <t>万元。</t>
    </r>
  </si>
  <si>
    <r>
      <rPr>
        <sz val="11"/>
        <color indexed="8"/>
        <rFont val="方正仿宋_GBK"/>
        <family val="4"/>
      </rPr>
      <t>通过完成山岗村委会山岗铺、帽山搬迁点人饮维修养护项目，解决山岗铺、帽山搬迁点</t>
    </r>
    <r>
      <rPr>
        <sz val="11"/>
        <color indexed="8"/>
        <rFont val="Times New Roman"/>
        <family val="0"/>
      </rPr>
      <t>2749</t>
    </r>
    <r>
      <rPr>
        <sz val="11"/>
        <color indexed="8"/>
        <rFont val="方正仿宋_GBK"/>
        <family val="4"/>
      </rPr>
      <t>人饮水困难的问题</t>
    </r>
  </si>
  <si>
    <r>
      <rPr>
        <sz val="11"/>
        <rFont val="方正仿宋_GBK"/>
        <family val="4"/>
      </rPr>
      <t>平川镇</t>
    </r>
    <r>
      <rPr>
        <sz val="11"/>
        <rFont val="Times New Roman"/>
        <family val="0"/>
      </rPr>
      <t>2023</t>
    </r>
    <r>
      <rPr>
        <sz val="11"/>
        <rFont val="方正仿宋_GBK"/>
        <family val="4"/>
      </rPr>
      <t>农村饮水安全巩固提升项目</t>
    </r>
  </si>
  <si>
    <t>大理州宾川县平川镇弥来箐、永顺、小黄草坪、干地</t>
  </si>
  <si>
    <r>
      <rPr>
        <sz val="11"/>
        <rFont val="方正仿宋_GBK"/>
        <family val="4"/>
      </rPr>
      <t>平川镇</t>
    </r>
    <r>
      <rPr>
        <sz val="11"/>
        <rFont val="Times New Roman"/>
        <family val="0"/>
      </rPr>
      <t>2023</t>
    </r>
    <r>
      <rPr>
        <sz val="11"/>
        <rFont val="方正仿宋_GBK"/>
        <family val="4"/>
      </rPr>
      <t>年农村饮水安全巩固提升项目，建设内容：（</t>
    </r>
    <r>
      <rPr>
        <sz val="11"/>
        <rFont val="Times New Roman"/>
        <family val="0"/>
      </rPr>
      <t>1</t>
    </r>
    <r>
      <rPr>
        <sz val="11"/>
        <rFont val="方正仿宋_GBK"/>
        <family val="4"/>
      </rPr>
      <t>）平川镇弥来箐村人饮维修养护项目：更换</t>
    </r>
    <r>
      <rPr>
        <sz val="11"/>
        <rFont val="Times New Roman"/>
        <family val="0"/>
      </rPr>
      <t>DN100</t>
    </r>
    <r>
      <rPr>
        <sz val="11"/>
        <rFont val="方正仿宋_GBK"/>
        <family val="4"/>
      </rPr>
      <t>镀锌钢管</t>
    </r>
    <r>
      <rPr>
        <sz val="11"/>
        <rFont val="Times New Roman"/>
        <family val="0"/>
      </rPr>
      <t>15</t>
    </r>
    <r>
      <rPr>
        <sz val="11"/>
        <rFont val="方正仿宋_GBK"/>
        <family val="4"/>
      </rPr>
      <t>米、法兰</t>
    </r>
    <r>
      <rPr>
        <sz val="11"/>
        <rFont val="Times New Roman"/>
        <family val="0"/>
      </rPr>
      <t>6</t>
    </r>
    <r>
      <rPr>
        <sz val="11"/>
        <rFont val="方正仿宋_GBK"/>
        <family val="4"/>
      </rPr>
      <t>个，更换</t>
    </r>
    <r>
      <rPr>
        <sz val="11"/>
        <rFont val="Times New Roman"/>
        <family val="0"/>
      </rPr>
      <t>DN40</t>
    </r>
    <r>
      <rPr>
        <sz val="11"/>
        <rFont val="方正仿宋_GBK"/>
        <family val="4"/>
      </rPr>
      <t>镀锌钢管</t>
    </r>
    <r>
      <rPr>
        <sz val="11"/>
        <rFont val="Times New Roman"/>
        <family val="0"/>
      </rPr>
      <t>114</t>
    </r>
    <r>
      <rPr>
        <sz val="11"/>
        <rFont val="方正仿宋_GBK"/>
        <family val="4"/>
      </rPr>
      <t>米，更换</t>
    </r>
    <r>
      <rPr>
        <sz val="11"/>
        <rFont val="Times New Roman"/>
        <family val="0"/>
      </rPr>
      <t>DN25</t>
    </r>
    <r>
      <rPr>
        <sz val="11"/>
        <rFont val="方正仿宋_GBK"/>
        <family val="4"/>
      </rPr>
      <t>镀锌钢管</t>
    </r>
    <r>
      <rPr>
        <sz val="11"/>
        <rFont val="Times New Roman"/>
        <family val="0"/>
      </rPr>
      <t>36</t>
    </r>
    <r>
      <rPr>
        <sz val="11"/>
        <rFont val="方正仿宋_GBK"/>
        <family val="4"/>
      </rPr>
      <t>米、更换</t>
    </r>
    <r>
      <rPr>
        <sz val="11"/>
        <rFont val="Times New Roman"/>
        <family val="0"/>
      </rPr>
      <t>DN20</t>
    </r>
    <r>
      <rPr>
        <sz val="11"/>
        <rFont val="方正仿宋_GBK"/>
        <family val="4"/>
      </rPr>
      <t>镀锌钢管</t>
    </r>
    <r>
      <rPr>
        <sz val="11"/>
        <rFont val="Times New Roman"/>
        <family val="0"/>
      </rPr>
      <t>65</t>
    </r>
    <r>
      <rPr>
        <sz val="11"/>
        <rFont val="方正仿宋_GBK"/>
        <family val="4"/>
      </rPr>
      <t>米及接头等。概算投资</t>
    </r>
    <r>
      <rPr>
        <sz val="11"/>
        <rFont val="Times New Roman"/>
        <family val="0"/>
      </rPr>
      <t>1.2</t>
    </r>
    <r>
      <rPr>
        <sz val="11"/>
        <rFont val="方正仿宋_GBK"/>
        <family val="4"/>
      </rPr>
      <t>万。（</t>
    </r>
    <r>
      <rPr>
        <sz val="11"/>
        <rFont val="Times New Roman"/>
        <family val="0"/>
      </rPr>
      <t>2</t>
    </r>
    <r>
      <rPr>
        <sz val="11"/>
        <rFont val="方正仿宋_GBK"/>
        <family val="4"/>
      </rPr>
      <t>）平川镇永顺村人饮维修养护项目：新建</t>
    </r>
    <r>
      <rPr>
        <sz val="11"/>
        <rFont val="Times New Roman"/>
        <family val="0"/>
      </rPr>
      <t>50</t>
    </r>
    <r>
      <rPr>
        <sz val="11"/>
        <rFont val="方正仿宋_GBK"/>
        <family val="4"/>
      </rPr>
      <t>立方蓄水池</t>
    </r>
    <r>
      <rPr>
        <sz val="11"/>
        <rFont val="Times New Roman"/>
        <family val="0"/>
      </rPr>
      <t>1</t>
    </r>
    <r>
      <rPr>
        <sz val="11"/>
        <rFont val="方正仿宋_GBK"/>
        <family val="4"/>
      </rPr>
      <t>个及排污管道、接头等。概算投资</t>
    </r>
    <r>
      <rPr>
        <sz val="11"/>
        <rFont val="Times New Roman"/>
        <family val="0"/>
      </rPr>
      <t>2.32</t>
    </r>
    <r>
      <rPr>
        <sz val="11"/>
        <rFont val="方正仿宋_GBK"/>
        <family val="4"/>
      </rPr>
      <t>万。（</t>
    </r>
    <r>
      <rPr>
        <sz val="11"/>
        <rFont val="Times New Roman"/>
        <family val="0"/>
      </rPr>
      <t>3</t>
    </r>
    <r>
      <rPr>
        <sz val="11"/>
        <rFont val="方正仿宋_GBK"/>
        <family val="4"/>
      </rPr>
      <t>）平川镇小黄草坪（飞地移民力角苗坝庄）村人饮维修养护项目：新建</t>
    </r>
    <r>
      <rPr>
        <sz val="11"/>
        <rFont val="Times New Roman"/>
        <family val="0"/>
      </rPr>
      <t>DN32</t>
    </r>
    <r>
      <rPr>
        <sz val="11"/>
        <rFont val="方正仿宋_GBK"/>
        <family val="4"/>
      </rPr>
      <t>镀锌钢管</t>
    </r>
    <r>
      <rPr>
        <sz val="11"/>
        <rFont val="Times New Roman"/>
        <family val="0"/>
      </rPr>
      <t>308</t>
    </r>
    <r>
      <rPr>
        <sz val="11"/>
        <rFont val="方正仿宋_GBK"/>
        <family val="4"/>
      </rPr>
      <t>米、新建</t>
    </r>
    <r>
      <rPr>
        <sz val="11"/>
        <rFont val="Times New Roman"/>
        <family val="0"/>
      </rPr>
      <t>DN25</t>
    </r>
    <r>
      <rPr>
        <sz val="11"/>
        <rFont val="方正仿宋_GBK"/>
        <family val="4"/>
      </rPr>
      <t>镀锌钢管</t>
    </r>
    <r>
      <rPr>
        <sz val="11"/>
        <rFont val="Times New Roman"/>
        <family val="0"/>
      </rPr>
      <t>162</t>
    </r>
    <r>
      <rPr>
        <sz val="11"/>
        <rFont val="方正仿宋_GBK"/>
        <family val="4"/>
      </rPr>
      <t>米、新建</t>
    </r>
    <r>
      <rPr>
        <sz val="11"/>
        <rFont val="Times New Roman"/>
        <family val="0"/>
      </rPr>
      <t>DN20</t>
    </r>
    <r>
      <rPr>
        <sz val="11"/>
        <rFont val="方正仿宋_GBK"/>
        <family val="4"/>
      </rPr>
      <t>镀锌钢管</t>
    </r>
    <r>
      <rPr>
        <sz val="11"/>
        <rFont val="Times New Roman"/>
        <family val="0"/>
      </rPr>
      <t>524</t>
    </r>
    <r>
      <rPr>
        <sz val="11"/>
        <rFont val="方正仿宋_GBK"/>
        <family val="4"/>
      </rPr>
      <t>米及接头、智能水表</t>
    </r>
    <r>
      <rPr>
        <sz val="11"/>
        <rFont val="Times New Roman"/>
        <family val="0"/>
      </rPr>
      <t>14</t>
    </r>
    <r>
      <rPr>
        <sz val="11"/>
        <rFont val="方正仿宋_GBK"/>
        <family val="4"/>
      </rPr>
      <t>个等。概算投资</t>
    </r>
    <r>
      <rPr>
        <sz val="11"/>
        <rFont val="Times New Roman"/>
        <family val="0"/>
      </rPr>
      <t>2.48</t>
    </r>
    <r>
      <rPr>
        <sz val="11"/>
        <rFont val="方正仿宋_GBK"/>
        <family val="4"/>
      </rPr>
      <t>万。（</t>
    </r>
    <r>
      <rPr>
        <sz val="11"/>
        <rFont val="Times New Roman"/>
        <family val="0"/>
      </rPr>
      <t>4</t>
    </r>
    <r>
      <rPr>
        <sz val="11"/>
        <rFont val="方正仿宋_GBK"/>
        <family val="4"/>
      </rPr>
      <t>）平川镇干地人饮维修养护项目：新建水池</t>
    </r>
    <r>
      <rPr>
        <sz val="11"/>
        <rFont val="Times New Roman"/>
        <family val="0"/>
      </rPr>
      <t>1</t>
    </r>
    <r>
      <rPr>
        <sz val="11"/>
        <rFont val="方正仿宋_GBK"/>
        <family val="4"/>
      </rPr>
      <t>个</t>
    </r>
    <r>
      <rPr>
        <sz val="11"/>
        <rFont val="Times New Roman"/>
        <family val="0"/>
      </rPr>
      <t>20</t>
    </r>
    <r>
      <rPr>
        <sz val="11"/>
        <rFont val="方正仿宋_GBK"/>
        <family val="4"/>
      </rPr>
      <t>立方。更换</t>
    </r>
    <r>
      <rPr>
        <sz val="11"/>
        <rFont val="Times New Roman"/>
        <family val="0"/>
      </rPr>
      <t>DN20</t>
    </r>
    <r>
      <rPr>
        <sz val="11"/>
        <rFont val="方正仿宋_GBK"/>
        <family val="4"/>
      </rPr>
      <t>镀锌钢管</t>
    </r>
    <r>
      <rPr>
        <sz val="11"/>
        <rFont val="Times New Roman"/>
        <family val="0"/>
      </rPr>
      <t>50</t>
    </r>
    <r>
      <rPr>
        <sz val="11"/>
        <rFont val="方正仿宋_GBK"/>
        <family val="4"/>
      </rPr>
      <t>米及接头等。概算投资：</t>
    </r>
    <r>
      <rPr>
        <sz val="11"/>
        <rFont val="Times New Roman"/>
        <family val="0"/>
      </rPr>
      <t>2</t>
    </r>
    <r>
      <rPr>
        <sz val="11"/>
        <rFont val="方正仿宋_GBK"/>
        <family val="4"/>
      </rPr>
      <t>万。总投资</t>
    </r>
    <r>
      <rPr>
        <sz val="11"/>
        <rFont val="Times New Roman"/>
        <family val="0"/>
      </rPr>
      <t>8</t>
    </r>
    <r>
      <rPr>
        <sz val="11"/>
        <rFont val="方正仿宋_GBK"/>
        <family val="4"/>
      </rPr>
      <t>万元</t>
    </r>
  </si>
  <si>
    <r>
      <rPr>
        <sz val="11"/>
        <color indexed="8"/>
        <rFont val="方正仿宋_GBK"/>
        <family val="4"/>
      </rPr>
      <t>通过大理州宾川县平川镇弥来箐、永顺、小黄草坪、干地</t>
    </r>
    <r>
      <rPr>
        <sz val="11"/>
        <color indexed="8"/>
        <rFont val="Times New Roman"/>
        <family val="0"/>
      </rPr>
      <t>832</t>
    </r>
    <r>
      <rPr>
        <sz val="11"/>
        <color indexed="8"/>
        <rFont val="方正仿宋_GBK"/>
        <family val="4"/>
      </rPr>
      <t>人的完全饮水问题</t>
    </r>
  </si>
  <si>
    <r>
      <rPr>
        <sz val="11"/>
        <rFont val="方正仿宋_GBK"/>
        <family val="4"/>
      </rPr>
      <t>拉乌乡农村饮水安全工程维修养护</t>
    </r>
  </si>
  <si>
    <t>大理州宾川县拉乌新田、来凤溪、新兴村</t>
  </si>
  <si>
    <r>
      <t>1.</t>
    </r>
    <r>
      <rPr>
        <sz val="11"/>
        <rFont val="方正仿宋_GBK"/>
        <family val="4"/>
      </rPr>
      <t>拉乌乡新田村委会吁咔箐人饮供水项目：制安</t>
    </r>
    <r>
      <rPr>
        <sz val="11"/>
        <rFont val="Times New Roman"/>
        <family val="0"/>
      </rPr>
      <t>2</t>
    </r>
    <r>
      <rPr>
        <sz val="11"/>
        <rFont val="方正仿宋_GBK"/>
        <family val="4"/>
      </rPr>
      <t>吨水桶</t>
    </r>
    <r>
      <rPr>
        <sz val="11"/>
        <rFont val="Times New Roman"/>
        <family val="0"/>
      </rPr>
      <t>23</t>
    </r>
    <r>
      <rPr>
        <sz val="11"/>
        <rFont val="方正仿宋_GBK"/>
        <family val="4"/>
      </rPr>
      <t>套，投资概算</t>
    </r>
    <r>
      <rPr>
        <sz val="11"/>
        <rFont val="Times New Roman"/>
        <family val="0"/>
      </rPr>
      <t>3</t>
    </r>
    <r>
      <rPr>
        <sz val="11"/>
        <rFont val="方正仿宋_GBK"/>
        <family val="4"/>
      </rPr>
      <t>万元。</t>
    </r>
    <r>
      <rPr>
        <sz val="11"/>
        <rFont val="Times New Roman"/>
        <family val="0"/>
      </rPr>
      <t>2.</t>
    </r>
    <r>
      <rPr>
        <sz val="11"/>
        <rFont val="方正仿宋_GBK"/>
        <family val="4"/>
      </rPr>
      <t>拉乌乡来凤溪村委会吁哼喯箐人饮管道维修项目：制安</t>
    </r>
    <r>
      <rPr>
        <sz val="11"/>
        <rFont val="Times New Roman"/>
        <family val="0"/>
      </rPr>
      <t>2</t>
    </r>
    <r>
      <rPr>
        <sz val="11"/>
        <rFont val="方正仿宋_GBK"/>
        <family val="4"/>
      </rPr>
      <t>吨水桶</t>
    </r>
    <r>
      <rPr>
        <sz val="11"/>
        <rFont val="Times New Roman"/>
        <family val="0"/>
      </rPr>
      <t>30</t>
    </r>
    <r>
      <rPr>
        <sz val="11"/>
        <rFont val="方正仿宋_GBK"/>
        <family val="4"/>
      </rPr>
      <t>套，投资概算</t>
    </r>
    <r>
      <rPr>
        <sz val="11"/>
        <rFont val="Times New Roman"/>
        <family val="0"/>
      </rPr>
      <t>4</t>
    </r>
    <r>
      <rPr>
        <sz val="11"/>
        <rFont val="方正仿宋_GBK"/>
        <family val="4"/>
      </rPr>
      <t>万元。</t>
    </r>
    <r>
      <rPr>
        <sz val="11"/>
        <rFont val="Times New Roman"/>
        <family val="0"/>
      </rPr>
      <t>3.</t>
    </r>
    <r>
      <rPr>
        <sz val="11"/>
        <rFont val="方正仿宋_GBK"/>
        <family val="4"/>
      </rPr>
      <t>拉乌乡来凤溪村委会阳山人饮管道维修项目：更换</t>
    </r>
    <r>
      <rPr>
        <sz val="11"/>
        <rFont val="Times New Roman"/>
        <family val="0"/>
      </rPr>
      <t>DN20</t>
    </r>
    <r>
      <rPr>
        <sz val="11"/>
        <rFont val="方正仿宋_GBK"/>
        <family val="4"/>
      </rPr>
      <t>镀锌钢管</t>
    </r>
    <r>
      <rPr>
        <sz val="11"/>
        <rFont val="Times New Roman"/>
        <family val="0"/>
      </rPr>
      <t>800</t>
    </r>
    <r>
      <rPr>
        <sz val="11"/>
        <rFont val="方正仿宋_GBK"/>
        <family val="4"/>
      </rPr>
      <t>米，概算投资</t>
    </r>
    <r>
      <rPr>
        <sz val="11"/>
        <rFont val="Times New Roman"/>
        <family val="0"/>
      </rPr>
      <t>2</t>
    </r>
    <r>
      <rPr>
        <sz val="11"/>
        <rFont val="方正仿宋_GBK"/>
        <family val="4"/>
      </rPr>
      <t>万元。</t>
    </r>
    <r>
      <rPr>
        <sz val="11"/>
        <rFont val="Times New Roman"/>
        <family val="0"/>
      </rPr>
      <t>4.</t>
    </r>
    <r>
      <rPr>
        <sz val="11"/>
        <rFont val="方正仿宋_GBK"/>
        <family val="4"/>
      </rPr>
      <t>拉乌乡新兴村委会拉么村人饮维修养护项目，概算投资</t>
    </r>
    <r>
      <rPr>
        <sz val="11"/>
        <rFont val="Times New Roman"/>
        <family val="0"/>
      </rPr>
      <t>2.2</t>
    </r>
    <r>
      <rPr>
        <sz val="11"/>
        <rFont val="方正仿宋_GBK"/>
        <family val="4"/>
      </rPr>
      <t>万元，总投资</t>
    </r>
    <r>
      <rPr>
        <sz val="11"/>
        <rFont val="Times New Roman"/>
        <family val="0"/>
      </rPr>
      <t>11.2</t>
    </r>
    <r>
      <rPr>
        <sz val="11"/>
        <rFont val="方正仿宋_GBK"/>
        <family val="4"/>
      </rPr>
      <t>万元。</t>
    </r>
  </si>
  <si>
    <r>
      <rPr>
        <sz val="11"/>
        <color indexed="8"/>
        <rFont val="方正仿宋_GBK"/>
        <family val="4"/>
      </rPr>
      <t>进一步提升新田村委会、新兴村委会、来凤溪村委会人饮基础设施建设，大幅改善</t>
    </r>
    <r>
      <rPr>
        <sz val="11"/>
        <color indexed="8"/>
        <rFont val="Times New Roman"/>
        <family val="0"/>
      </rPr>
      <t>243</t>
    </r>
    <r>
      <rPr>
        <sz val="11"/>
        <color indexed="8"/>
        <rFont val="方正仿宋_GBK"/>
        <family val="4"/>
      </rPr>
      <t>人农村人饮供水安全问题</t>
    </r>
  </si>
  <si>
    <r>
      <rPr>
        <sz val="11"/>
        <rFont val="方正仿宋_GBK"/>
        <family val="4"/>
      </rPr>
      <t>圭山村委会小型农田水利设施建设项目</t>
    </r>
    <r>
      <rPr>
        <sz val="11"/>
        <rFont val="Times New Roman"/>
        <family val="0"/>
      </rPr>
      <t xml:space="preserve"> </t>
    </r>
  </si>
  <si>
    <r>
      <rPr>
        <sz val="11"/>
        <rFont val="方正仿宋_GBK"/>
        <family val="4"/>
      </rPr>
      <t>在圭山箐河道两侧新建拦沙坝</t>
    </r>
    <r>
      <rPr>
        <sz val="11"/>
        <rFont val="Times New Roman"/>
        <family val="0"/>
      </rPr>
      <t>2</t>
    </r>
    <r>
      <rPr>
        <sz val="11"/>
        <rFont val="方正仿宋_GBK"/>
        <family val="4"/>
      </rPr>
      <t>座长度</t>
    </r>
    <r>
      <rPr>
        <sz val="11"/>
        <rFont val="Times New Roman"/>
        <family val="0"/>
      </rPr>
      <t>11</t>
    </r>
    <r>
      <rPr>
        <sz val="11"/>
        <rFont val="方正仿宋_GBK"/>
        <family val="4"/>
      </rPr>
      <t>米、在滑坡段新建挡墙</t>
    </r>
    <r>
      <rPr>
        <sz val="11"/>
        <rFont val="Times New Roman"/>
        <family val="0"/>
      </rPr>
      <t>2</t>
    </r>
    <r>
      <rPr>
        <sz val="11"/>
        <rFont val="方正仿宋_GBK"/>
        <family val="4"/>
      </rPr>
      <t>道长</t>
    </r>
    <r>
      <rPr>
        <sz val="11"/>
        <rFont val="Times New Roman"/>
        <family val="0"/>
      </rPr>
      <t>198</t>
    </r>
    <r>
      <rPr>
        <sz val="11"/>
        <rFont val="方正仿宋_GBK"/>
        <family val="4"/>
      </rPr>
      <t>米（其中：</t>
    </r>
    <r>
      <rPr>
        <sz val="11"/>
        <rFont val="Times New Roman"/>
        <family val="0"/>
      </rPr>
      <t>1#</t>
    </r>
    <r>
      <rPr>
        <sz val="11"/>
        <rFont val="方正仿宋_GBK"/>
        <family val="4"/>
      </rPr>
      <t>长</t>
    </r>
    <r>
      <rPr>
        <sz val="11"/>
        <rFont val="Times New Roman"/>
        <family val="0"/>
      </rPr>
      <t>132</t>
    </r>
    <r>
      <rPr>
        <sz val="11"/>
        <rFont val="方正仿宋_GBK"/>
        <family val="4"/>
      </rPr>
      <t>米；</t>
    </r>
    <r>
      <rPr>
        <sz val="11"/>
        <rFont val="Times New Roman"/>
        <family val="0"/>
      </rPr>
      <t>2#</t>
    </r>
    <r>
      <rPr>
        <sz val="11"/>
        <rFont val="方正仿宋_GBK"/>
        <family val="4"/>
      </rPr>
      <t>长</t>
    </r>
    <r>
      <rPr>
        <sz val="11"/>
        <rFont val="Times New Roman"/>
        <family val="0"/>
      </rPr>
      <t>66</t>
    </r>
    <r>
      <rPr>
        <sz val="11"/>
        <rFont val="方正仿宋_GBK"/>
        <family val="4"/>
      </rPr>
      <t>米），消除圭山箐的水毁隐患</t>
    </r>
  </si>
  <si>
    <r>
      <rPr>
        <sz val="11"/>
        <color indexed="8"/>
        <rFont val="方正仿宋_GBK"/>
        <family val="4"/>
      </rPr>
      <t>消除圭山箐的水毁隐患，确保圭山箐下游小坪村一组、二组、圭山三组、四组、新田村五个村民小组，种植面积约</t>
    </r>
    <r>
      <rPr>
        <sz val="11"/>
        <color indexed="8"/>
        <rFont val="Times New Roman"/>
        <family val="0"/>
      </rPr>
      <t>3400</t>
    </r>
    <r>
      <rPr>
        <sz val="11"/>
        <color indexed="8"/>
        <rFont val="方正仿宋_GBK"/>
        <family val="4"/>
      </rPr>
      <t>亩的红提、克伦深、阳光玫瑰等农田正常生产。促进全村</t>
    </r>
    <r>
      <rPr>
        <sz val="11"/>
        <color indexed="8"/>
        <rFont val="Times New Roman"/>
        <family val="0"/>
      </rPr>
      <t>658</t>
    </r>
    <r>
      <rPr>
        <sz val="11"/>
        <color indexed="8"/>
        <rFont val="方正仿宋_GBK"/>
        <family val="4"/>
      </rPr>
      <t>户</t>
    </r>
    <r>
      <rPr>
        <sz val="11"/>
        <color indexed="8"/>
        <rFont val="Times New Roman"/>
        <family val="0"/>
      </rPr>
      <t>2386</t>
    </r>
    <r>
      <rPr>
        <sz val="11"/>
        <color indexed="8"/>
        <rFont val="方正仿宋_GBK"/>
        <family val="4"/>
      </rPr>
      <t>人（其中，原建档立卡户贫困户有</t>
    </r>
    <r>
      <rPr>
        <sz val="11"/>
        <color indexed="8"/>
        <rFont val="Times New Roman"/>
        <family val="0"/>
      </rPr>
      <t>45</t>
    </r>
    <r>
      <rPr>
        <sz val="11"/>
        <color indexed="8"/>
        <rFont val="方正仿宋_GBK"/>
        <family val="4"/>
      </rPr>
      <t>户</t>
    </r>
    <r>
      <rPr>
        <sz val="11"/>
        <color indexed="8"/>
        <rFont val="Times New Roman"/>
        <family val="0"/>
      </rPr>
      <t>147</t>
    </r>
    <r>
      <rPr>
        <sz val="11"/>
        <color indexed="8"/>
        <rFont val="方正仿宋_GBK"/>
        <family val="4"/>
      </rPr>
      <t>人）经营性收入稳定增长，进一步巩固圭山村维护脱贫攻坚成果。</t>
    </r>
  </si>
  <si>
    <t>七</t>
  </si>
  <si>
    <t>农田建设</t>
  </si>
  <si>
    <t>八</t>
  </si>
  <si>
    <t>林业草原生态保护恢复</t>
  </si>
  <si>
    <t>九</t>
  </si>
  <si>
    <t>农村环境整治</t>
  </si>
  <si>
    <r>
      <rPr>
        <sz val="11"/>
        <color indexed="8"/>
        <rFont val="方正仿宋_GBK"/>
        <family val="4"/>
      </rPr>
      <t>宾川县乡村振兴精品示范村建设项目</t>
    </r>
    <r>
      <rPr>
        <sz val="11"/>
        <color indexed="8"/>
        <rFont val="Times New Roman"/>
        <family val="0"/>
      </rPr>
      <t>—</t>
    </r>
    <r>
      <rPr>
        <sz val="11"/>
        <color indexed="8"/>
        <rFont val="方正仿宋_GBK"/>
        <family val="4"/>
      </rPr>
      <t>金牛镇罗官村委会菜甸村排污综合整治工程</t>
    </r>
  </si>
  <si>
    <r>
      <rPr>
        <sz val="11"/>
        <color indexed="8"/>
        <rFont val="方正仿宋_GBK"/>
        <family val="4"/>
      </rPr>
      <t>否</t>
    </r>
  </si>
  <si>
    <r>
      <rPr>
        <sz val="11"/>
        <color indexed="8"/>
        <rFont val="方正仿宋_GBK"/>
        <family val="4"/>
      </rPr>
      <t>金牛镇罗官村委会菜甸村</t>
    </r>
  </si>
  <si>
    <r>
      <rPr>
        <sz val="11"/>
        <color indexed="8"/>
        <rFont val="方正仿宋_GBK"/>
        <family val="4"/>
      </rPr>
      <t>安装</t>
    </r>
    <r>
      <rPr>
        <sz val="11"/>
        <color indexed="8"/>
        <rFont val="Times New Roman"/>
        <family val="0"/>
      </rPr>
      <t>Dn200</t>
    </r>
    <r>
      <rPr>
        <sz val="11"/>
        <color indexed="8"/>
        <rFont val="方正仿宋_GBK"/>
        <family val="4"/>
      </rPr>
      <t>波纹管</t>
    </r>
    <r>
      <rPr>
        <sz val="11"/>
        <color indexed="8"/>
        <rFont val="Times New Roman"/>
        <family val="0"/>
      </rPr>
      <t>1660</t>
    </r>
    <r>
      <rPr>
        <sz val="11"/>
        <color indexed="8"/>
        <rFont val="方正仿宋_GBK"/>
        <family val="4"/>
      </rPr>
      <t>米，项目设计建设</t>
    </r>
    <r>
      <rPr>
        <sz val="11"/>
        <color indexed="8"/>
        <rFont val="Times New Roman"/>
        <family val="0"/>
      </rPr>
      <t>1660</t>
    </r>
    <r>
      <rPr>
        <sz val="11"/>
        <color indexed="8"/>
        <rFont val="方正仿宋_GBK"/>
        <family val="4"/>
      </rPr>
      <t>米，</t>
    </r>
    <r>
      <rPr>
        <sz val="11"/>
        <color indexed="8"/>
        <rFont val="Times New Roman"/>
        <family val="0"/>
      </rPr>
      <t>Dn150PVC</t>
    </r>
    <r>
      <rPr>
        <sz val="11"/>
        <color indexed="8"/>
        <rFont val="方正仿宋_GBK"/>
        <family val="4"/>
      </rPr>
      <t>管</t>
    </r>
    <r>
      <rPr>
        <sz val="11"/>
        <color indexed="8"/>
        <rFont val="Times New Roman"/>
        <family val="0"/>
      </rPr>
      <t>1100</t>
    </r>
    <r>
      <rPr>
        <sz val="11"/>
        <color indexed="8"/>
        <rFont val="方正仿宋_GBK"/>
        <family val="4"/>
      </rPr>
      <t>米，污水检查井</t>
    </r>
    <r>
      <rPr>
        <sz val="11"/>
        <color indexed="8"/>
        <rFont val="Times New Roman"/>
        <family val="0"/>
      </rPr>
      <t>60</t>
    </r>
    <r>
      <rPr>
        <sz val="11"/>
        <color indexed="8"/>
        <rFont val="方正仿宋_GBK"/>
        <family val="4"/>
      </rPr>
      <t>眼，建设</t>
    </r>
    <r>
      <rPr>
        <sz val="11"/>
        <color indexed="8"/>
        <rFont val="Times New Roman"/>
        <family val="0"/>
      </rPr>
      <t>2000</t>
    </r>
    <r>
      <rPr>
        <sz val="11"/>
        <color indexed="8"/>
        <rFont val="方正仿宋_GBK"/>
        <family val="4"/>
      </rPr>
      <t>平方米生物净化塘一座。</t>
    </r>
  </si>
  <si>
    <r>
      <rPr>
        <sz val="11"/>
        <color indexed="8"/>
        <rFont val="方正仿宋_GBK"/>
        <family val="4"/>
      </rPr>
      <t>项目受益菜甸村</t>
    </r>
    <r>
      <rPr>
        <sz val="11"/>
        <color indexed="8"/>
        <rFont val="Times New Roman"/>
        <family val="0"/>
      </rPr>
      <t>54</t>
    </r>
    <r>
      <rPr>
        <sz val="11"/>
        <color indexed="8"/>
        <rFont val="方正仿宋_GBK"/>
        <family val="4"/>
      </rPr>
      <t>户</t>
    </r>
    <r>
      <rPr>
        <sz val="11"/>
        <color indexed="8"/>
        <rFont val="Times New Roman"/>
        <family val="0"/>
      </rPr>
      <t>264</t>
    </r>
    <r>
      <rPr>
        <sz val="11"/>
        <color indexed="8"/>
        <rFont val="方正仿宋_GBK"/>
        <family val="4"/>
      </rPr>
      <t>人，受益脱贫户</t>
    </r>
    <r>
      <rPr>
        <sz val="11"/>
        <color indexed="8"/>
        <rFont val="Times New Roman"/>
        <family val="0"/>
      </rPr>
      <t>3</t>
    </r>
    <r>
      <rPr>
        <sz val="11"/>
        <color indexed="8"/>
        <rFont val="方正仿宋_GBK"/>
        <family val="4"/>
      </rPr>
      <t>户</t>
    </r>
    <r>
      <rPr>
        <sz val="11"/>
        <color indexed="8"/>
        <rFont val="Times New Roman"/>
        <family val="0"/>
      </rPr>
      <t>6</t>
    </r>
    <r>
      <rPr>
        <sz val="11"/>
        <color indexed="8"/>
        <rFont val="方正仿宋_GBK"/>
        <family val="4"/>
      </rPr>
      <t>人</t>
    </r>
  </si>
  <si>
    <r>
      <rPr>
        <sz val="11"/>
        <color indexed="8"/>
        <rFont val="方正仿宋_GBK"/>
        <family val="4"/>
      </rPr>
      <t>金牛镇人民政府</t>
    </r>
  </si>
  <si>
    <r>
      <rPr>
        <sz val="11"/>
        <color indexed="8"/>
        <rFont val="方正仿宋_GBK"/>
        <family val="4"/>
      </rPr>
      <t>县环保局</t>
    </r>
  </si>
  <si>
    <t>乔甸镇杨保村委会、大营镇大营村委会、力角镇力角村委会、平川镇平川村委会民族团结进步示范村暨污水处理设施配套管网建设项目（一期）</t>
  </si>
  <si>
    <t>乔甸镇杨保村委会杨保村、大营镇大营村委会大营村、力角镇力角村委会力角村、平川镇平川村委会平川村</t>
  </si>
  <si>
    <r>
      <rPr>
        <sz val="11"/>
        <rFont val="方正仿宋_GBK"/>
        <family val="4"/>
      </rPr>
      <t>新建乔甸镇杨保村委会污水管网</t>
    </r>
    <r>
      <rPr>
        <sz val="11"/>
        <rFont val="Times New Roman"/>
        <family val="0"/>
      </rPr>
      <t>3</t>
    </r>
    <r>
      <rPr>
        <sz val="11"/>
        <rFont val="方正仿宋_GBK"/>
        <family val="4"/>
      </rPr>
      <t>公里（含入户支管）其中新建</t>
    </r>
    <r>
      <rPr>
        <sz val="11"/>
        <rFont val="Times New Roman"/>
        <family val="0"/>
      </rPr>
      <t>DN300</t>
    </r>
    <r>
      <rPr>
        <sz val="11"/>
        <rFont val="方正仿宋_GBK"/>
        <family val="4"/>
      </rPr>
      <t>主管约</t>
    </r>
    <r>
      <rPr>
        <sz val="11"/>
        <rFont val="Times New Roman"/>
        <family val="0"/>
      </rPr>
      <t>2.5</t>
    </r>
    <r>
      <rPr>
        <sz val="11"/>
        <rFont val="方正仿宋_GBK"/>
        <family val="4"/>
      </rPr>
      <t>公里、污水检查井</t>
    </r>
    <r>
      <rPr>
        <sz val="11"/>
        <rFont val="Times New Roman"/>
        <family val="0"/>
      </rPr>
      <t>80</t>
    </r>
    <r>
      <rPr>
        <sz val="11"/>
        <rFont val="方正仿宋_GBK"/>
        <family val="4"/>
      </rPr>
      <t>座、沉沙井约</t>
    </r>
    <r>
      <rPr>
        <sz val="11"/>
        <rFont val="Times New Roman"/>
        <family val="0"/>
      </rPr>
      <t>60</t>
    </r>
    <r>
      <rPr>
        <sz val="11"/>
        <rFont val="方正仿宋_GBK"/>
        <family val="4"/>
      </rPr>
      <t>座、新建入户支管</t>
    </r>
    <r>
      <rPr>
        <sz val="11"/>
        <rFont val="Times New Roman"/>
        <family val="0"/>
      </rPr>
      <t>DN200</t>
    </r>
    <r>
      <rPr>
        <sz val="11"/>
        <rFont val="方正仿宋_GBK"/>
        <family val="4"/>
      </rPr>
      <t>和</t>
    </r>
    <r>
      <rPr>
        <sz val="11"/>
        <rFont val="Times New Roman"/>
        <family val="0"/>
      </rPr>
      <t>DN110</t>
    </r>
    <r>
      <rPr>
        <sz val="11"/>
        <rFont val="方正仿宋_GBK"/>
        <family val="4"/>
      </rPr>
      <t>约</t>
    </r>
    <r>
      <rPr>
        <sz val="11"/>
        <rFont val="Times New Roman"/>
        <family val="0"/>
      </rPr>
      <t>0.5</t>
    </r>
    <r>
      <rPr>
        <sz val="11"/>
        <rFont val="方正仿宋_GBK"/>
        <family val="4"/>
      </rPr>
      <t>公里；大营镇大营村委会污水管网</t>
    </r>
    <r>
      <rPr>
        <sz val="11"/>
        <rFont val="Times New Roman"/>
        <family val="0"/>
      </rPr>
      <t>2</t>
    </r>
    <r>
      <rPr>
        <sz val="11"/>
        <rFont val="方正仿宋_GBK"/>
        <family val="4"/>
      </rPr>
      <t>公里（含入户支管），其中新建</t>
    </r>
    <r>
      <rPr>
        <sz val="11"/>
        <rFont val="Times New Roman"/>
        <family val="0"/>
      </rPr>
      <t>DN300</t>
    </r>
    <r>
      <rPr>
        <sz val="11"/>
        <rFont val="方正仿宋_GBK"/>
        <family val="4"/>
      </rPr>
      <t>主管约</t>
    </r>
    <r>
      <rPr>
        <sz val="11"/>
        <rFont val="Times New Roman"/>
        <family val="0"/>
      </rPr>
      <t>1.6</t>
    </r>
    <r>
      <rPr>
        <sz val="11"/>
        <rFont val="方正仿宋_GBK"/>
        <family val="4"/>
      </rPr>
      <t>公里污水检查井</t>
    </r>
    <r>
      <rPr>
        <sz val="11"/>
        <rFont val="Times New Roman"/>
        <family val="0"/>
      </rPr>
      <t>70</t>
    </r>
    <r>
      <rPr>
        <sz val="11"/>
        <rFont val="方正仿宋_GBK"/>
        <family val="4"/>
      </rPr>
      <t>座、沉沙井约</t>
    </r>
    <r>
      <rPr>
        <sz val="11"/>
        <rFont val="Times New Roman"/>
        <family val="0"/>
      </rPr>
      <t>80</t>
    </r>
    <r>
      <rPr>
        <sz val="11"/>
        <rFont val="方正仿宋_GBK"/>
        <family val="4"/>
      </rPr>
      <t>座、新建入户支管</t>
    </r>
    <r>
      <rPr>
        <sz val="11"/>
        <rFont val="Times New Roman"/>
        <family val="0"/>
      </rPr>
      <t>DN200</t>
    </r>
    <r>
      <rPr>
        <sz val="11"/>
        <rFont val="方正仿宋_GBK"/>
        <family val="4"/>
      </rPr>
      <t>和</t>
    </r>
    <r>
      <rPr>
        <sz val="11"/>
        <rFont val="Times New Roman"/>
        <family val="0"/>
      </rPr>
      <t>DN110</t>
    </r>
    <r>
      <rPr>
        <sz val="11"/>
        <rFont val="方正仿宋_GBK"/>
        <family val="4"/>
      </rPr>
      <t>约</t>
    </r>
    <r>
      <rPr>
        <sz val="11"/>
        <rFont val="Times New Roman"/>
        <family val="0"/>
      </rPr>
      <t>0.4</t>
    </r>
    <r>
      <rPr>
        <sz val="11"/>
        <rFont val="方正仿宋_GBK"/>
        <family val="4"/>
      </rPr>
      <t>公里；力角镇力角村委会污水管网</t>
    </r>
    <r>
      <rPr>
        <sz val="11"/>
        <rFont val="Times New Roman"/>
        <family val="0"/>
      </rPr>
      <t>2</t>
    </r>
    <r>
      <rPr>
        <sz val="11"/>
        <rFont val="方正仿宋_GBK"/>
        <family val="4"/>
      </rPr>
      <t>公里（含入户支管）其中新建</t>
    </r>
    <r>
      <rPr>
        <sz val="11"/>
        <rFont val="Times New Roman"/>
        <family val="0"/>
      </rPr>
      <t>DN300</t>
    </r>
    <r>
      <rPr>
        <sz val="11"/>
        <rFont val="方正仿宋_GBK"/>
        <family val="4"/>
      </rPr>
      <t>主管约</t>
    </r>
    <r>
      <rPr>
        <sz val="11"/>
        <rFont val="Times New Roman"/>
        <family val="0"/>
      </rPr>
      <t>1.5</t>
    </r>
    <r>
      <rPr>
        <sz val="11"/>
        <rFont val="方正仿宋_GBK"/>
        <family val="4"/>
      </rPr>
      <t>公里污水检查井</t>
    </r>
    <r>
      <rPr>
        <sz val="11"/>
        <rFont val="Times New Roman"/>
        <family val="0"/>
      </rPr>
      <t>60</t>
    </r>
    <r>
      <rPr>
        <sz val="11"/>
        <rFont val="方正仿宋_GBK"/>
        <family val="4"/>
      </rPr>
      <t>座、沉沙井约</t>
    </r>
    <r>
      <rPr>
        <sz val="11"/>
        <rFont val="Times New Roman"/>
        <family val="0"/>
      </rPr>
      <t>65</t>
    </r>
    <r>
      <rPr>
        <sz val="11"/>
        <rFont val="方正仿宋_GBK"/>
        <family val="4"/>
      </rPr>
      <t>座、新建入户支管</t>
    </r>
    <r>
      <rPr>
        <sz val="11"/>
        <rFont val="Times New Roman"/>
        <family val="0"/>
      </rPr>
      <t>DN200</t>
    </r>
    <r>
      <rPr>
        <sz val="11"/>
        <rFont val="方正仿宋_GBK"/>
        <family val="4"/>
      </rPr>
      <t>和</t>
    </r>
    <r>
      <rPr>
        <sz val="11"/>
        <rFont val="Times New Roman"/>
        <family val="0"/>
      </rPr>
      <t>DN110</t>
    </r>
    <r>
      <rPr>
        <sz val="11"/>
        <rFont val="方正仿宋_GBK"/>
        <family val="4"/>
      </rPr>
      <t>约</t>
    </r>
    <r>
      <rPr>
        <sz val="11"/>
        <rFont val="Times New Roman"/>
        <family val="0"/>
      </rPr>
      <t>0.5</t>
    </r>
    <r>
      <rPr>
        <sz val="11"/>
        <rFont val="方正仿宋_GBK"/>
        <family val="4"/>
      </rPr>
      <t>公里；平川镇平川村委会污水管网建设</t>
    </r>
    <r>
      <rPr>
        <sz val="11"/>
        <rFont val="Times New Roman"/>
        <family val="0"/>
      </rPr>
      <t>3.5</t>
    </r>
    <r>
      <rPr>
        <sz val="11"/>
        <rFont val="方正仿宋_GBK"/>
        <family val="4"/>
      </rPr>
      <t>公里（含入户支管）其中新建</t>
    </r>
    <r>
      <rPr>
        <sz val="11"/>
        <rFont val="Times New Roman"/>
        <family val="0"/>
      </rPr>
      <t>DN300</t>
    </r>
    <r>
      <rPr>
        <sz val="11"/>
        <rFont val="方正仿宋_GBK"/>
        <family val="4"/>
      </rPr>
      <t>主管约</t>
    </r>
    <r>
      <rPr>
        <sz val="11"/>
        <rFont val="Times New Roman"/>
        <family val="0"/>
      </rPr>
      <t>2.8</t>
    </r>
    <r>
      <rPr>
        <sz val="11"/>
        <rFont val="方正仿宋_GBK"/>
        <family val="4"/>
      </rPr>
      <t>公里污水检查井</t>
    </r>
    <r>
      <rPr>
        <sz val="11"/>
        <rFont val="Times New Roman"/>
        <family val="0"/>
      </rPr>
      <t>90</t>
    </r>
    <r>
      <rPr>
        <sz val="11"/>
        <rFont val="方正仿宋_GBK"/>
        <family val="4"/>
      </rPr>
      <t>座、沉沙井约</t>
    </r>
    <r>
      <rPr>
        <sz val="11"/>
        <rFont val="Times New Roman"/>
        <family val="0"/>
      </rPr>
      <t>90</t>
    </r>
    <r>
      <rPr>
        <sz val="11"/>
        <rFont val="方正仿宋_GBK"/>
        <family val="4"/>
      </rPr>
      <t>座、新建入户支管</t>
    </r>
    <r>
      <rPr>
        <sz val="11"/>
        <rFont val="Times New Roman"/>
        <family val="0"/>
      </rPr>
      <t>DN200</t>
    </r>
    <r>
      <rPr>
        <sz val="11"/>
        <rFont val="方正仿宋_GBK"/>
        <family val="4"/>
      </rPr>
      <t>和</t>
    </r>
    <r>
      <rPr>
        <sz val="11"/>
        <rFont val="Times New Roman"/>
        <family val="0"/>
      </rPr>
      <t>DN110</t>
    </r>
    <r>
      <rPr>
        <sz val="11"/>
        <rFont val="方正仿宋_GBK"/>
        <family val="4"/>
      </rPr>
      <t>约</t>
    </r>
    <r>
      <rPr>
        <sz val="11"/>
        <rFont val="Times New Roman"/>
        <family val="0"/>
      </rPr>
      <t>0.7</t>
    </r>
    <r>
      <rPr>
        <sz val="11"/>
        <rFont val="方正仿宋_GBK"/>
        <family val="4"/>
      </rPr>
      <t>公里，预算投资</t>
    </r>
    <r>
      <rPr>
        <sz val="11"/>
        <rFont val="Times New Roman"/>
        <family val="0"/>
      </rPr>
      <t>800</t>
    </r>
    <r>
      <rPr>
        <sz val="11"/>
        <rFont val="方正仿宋_GBK"/>
        <family val="4"/>
      </rPr>
      <t>万元。</t>
    </r>
  </si>
  <si>
    <r>
      <rPr>
        <sz val="11"/>
        <color indexed="8"/>
        <rFont val="方正仿宋_GBK"/>
        <family val="4"/>
      </rPr>
      <t>解决群众排困难，改善村内人居环境，项目受益</t>
    </r>
    <r>
      <rPr>
        <sz val="11"/>
        <color indexed="8"/>
        <rFont val="Times New Roman"/>
        <family val="0"/>
      </rPr>
      <t>1554</t>
    </r>
    <r>
      <rPr>
        <sz val="11"/>
        <color indexed="8"/>
        <rFont val="方正仿宋_GBK"/>
        <family val="4"/>
      </rPr>
      <t>户，</t>
    </r>
    <r>
      <rPr>
        <sz val="11"/>
        <color indexed="8"/>
        <rFont val="Times New Roman"/>
        <family val="0"/>
      </rPr>
      <t>6168</t>
    </r>
    <r>
      <rPr>
        <sz val="11"/>
        <color indexed="8"/>
        <rFont val="方正仿宋_GBK"/>
        <family val="4"/>
      </rPr>
      <t>人，其中脱贫户</t>
    </r>
    <r>
      <rPr>
        <sz val="11"/>
        <color indexed="8"/>
        <rFont val="Times New Roman"/>
        <family val="0"/>
      </rPr>
      <t>229</t>
    </r>
    <r>
      <rPr>
        <sz val="11"/>
        <color indexed="8"/>
        <rFont val="方正仿宋_GBK"/>
        <family val="4"/>
      </rPr>
      <t>户，</t>
    </r>
    <r>
      <rPr>
        <sz val="11"/>
        <color indexed="8"/>
        <rFont val="Times New Roman"/>
        <family val="0"/>
      </rPr>
      <t>814</t>
    </r>
    <r>
      <rPr>
        <sz val="11"/>
        <color indexed="8"/>
        <rFont val="方正仿宋_GBK"/>
        <family val="4"/>
      </rPr>
      <t>人。</t>
    </r>
  </si>
  <si>
    <r>
      <rPr>
        <sz val="11"/>
        <color indexed="8"/>
        <rFont val="方正仿宋_GBK"/>
        <family val="4"/>
      </rPr>
      <t>县住房和城乡建设局</t>
    </r>
  </si>
  <si>
    <t>十</t>
  </si>
  <si>
    <t>农村道路建设</t>
  </si>
  <si>
    <r>
      <rPr>
        <sz val="11"/>
        <color indexed="8"/>
        <rFont val="方正仿宋_GBK"/>
        <family val="4"/>
      </rPr>
      <t>鸡足山镇上沧村委会基础设施建设巩固提升工程</t>
    </r>
  </si>
  <si>
    <r>
      <rPr>
        <sz val="11"/>
        <color indexed="8"/>
        <rFont val="方正仿宋_GBK"/>
        <family val="4"/>
      </rPr>
      <t>大理州宾川县鸡足山镇上沧村</t>
    </r>
  </si>
  <si>
    <r>
      <t>1.</t>
    </r>
    <r>
      <rPr>
        <sz val="11"/>
        <color indexed="8"/>
        <rFont val="方正仿宋_GBK"/>
        <family val="4"/>
      </rPr>
      <t>村内主路硬化</t>
    </r>
    <r>
      <rPr>
        <sz val="11"/>
        <color indexed="8"/>
        <rFont val="Times New Roman"/>
        <family val="0"/>
      </rPr>
      <t>2</t>
    </r>
    <r>
      <rPr>
        <sz val="11"/>
        <color indexed="8"/>
        <rFont val="方正仿宋_GBK"/>
        <family val="4"/>
      </rPr>
      <t>条，总长</t>
    </r>
    <r>
      <rPr>
        <sz val="11"/>
        <color indexed="8"/>
        <rFont val="Times New Roman"/>
        <family val="0"/>
      </rPr>
      <t>1450m</t>
    </r>
    <r>
      <rPr>
        <sz val="11"/>
        <color indexed="8"/>
        <rFont val="方正仿宋_GBK"/>
        <family val="4"/>
      </rPr>
      <t>，宽</t>
    </r>
    <r>
      <rPr>
        <sz val="11"/>
        <color indexed="8"/>
        <rFont val="Times New Roman"/>
        <family val="0"/>
      </rPr>
      <t>4.5m</t>
    </r>
    <r>
      <rPr>
        <sz val="11"/>
        <color indexed="8"/>
        <rFont val="方正仿宋_GBK"/>
        <family val="4"/>
      </rPr>
      <t>，</t>
    </r>
    <r>
      <rPr>
        <sz val="11"/>
        <color indexed="8"/>
        <rFont val="Times New Roman"/>
        <family val="0"/>
      </rPr>
      <t>C30</t>
    </r>
    <r>
      <rPr>
        <sz val="11"/>
        <color indexed="8"/>
        <rFont val="方正仿宋_GBK"/>
        <family val="4"/>
      </rPr>
      <t>砼浇筑路面。</t>
    </r>
    <r>
      <rPr>
        <sz val="11"/>
        <color indexed="8"/>
        <rFont val="Times New Roman"/>
        <family val="0"/>
      </rPr>
      <t>2.</t>
    </r>
    <r>
      <rPr>
        <sz val="11"/>
        <color indexed="8"/>
        <rFont val="方正仿宋_GBK"/>
        <family val="4"/>
      </rPr>
      <t>村内支路硬化</t>
    </r>
    <r>
      <rPr>
        <sz val="11"/>
        <color indexed="8"/>
        <rFont val="Times New Roman"/>
        <family val="0"/>
      </rPr>
      <t>6</t>
    </r>
    <r>
      <rPr>
        <sz val="11"/>
        <color indexed="8"/>
        <rFont val="方正仿宋_GBK"/>
        <family val="4"/>
      </rPr>
      <t>条，总长</t>
    </r>
    <r>
      <rPr>
        <sz val="11"/>
        <color indexed="8"/>
        <rFont val="Times New Roman"/>
        <family val="0"/>
      </rPr>
      <t>450m</t>
    </r>
    <r>
      <rPr>
        <sz val="11"/>
        <color indexed="8"/>
        <rFont val="方正仿宋_GBK"/>
        <family val="4"/>
      </rPr>
      <t>，宽</t>
    </r>
    <r>
      <rPr>
        <sz val="11"/>
        <color indexed="8"/>
        <rFont val="Times New Roman"/>
        <family val="0"/>
      </rPr>
      <t>3.5m</t>
    </r>
    <r>
      <rPr>
        <sz val="11"/>
        <color indexed="8"/>
        <rFont val="方正仿宋_GBK"/>
        <family val="4"/>
      </rPr>
      <t>，</t>
    </r>
    <r>
      <rPr>
        <sz val="11"/>
        <color indexed="8"/>
        <rFont val="Times New Roman"/>
        <family val="0"/>
      </rPr>
      <t>C30</t>
    </r>
    <r>
      <rPr>
        <sz val="11"/>
        <color indexed="8"/>
        <rFont val="方正仿宋_GBK"/>
        <family val="4"/>
      </rPr>
      <t>砼浇筑路面。</t>
    </r>
    <r>
      <rPr>
        <sz val="11"/>
        <color indexed="8"/>
        <rFont val="Times New Roman"/>
        <family val="0"/>
      </rPr>
      <t>3.</t>
    </r>
    <r>
      <rPr>
        <sz val="11"/>
        <color indexed="8"/>
        <rFont val="方正仿宋_GBK"/>
        <family val="4"/>
      </rPr>
      <t>村内排洪沟建设，总长</t>
    </r>
    <r>
      <rPr>
        <sz val="11"/>
        <color indexed="8"/>
        <rFont val="Times New Roman"/>
        <family val="0"/>
      </rPr>
      <t>430m</t>
    </r>
    <r>
      <rPr>
        <sz val="11"/>
        <color indexed="8"/>
        <rFont val="方正仿宋_GBK"/>
        <family val="4"/>
      </rPr>
      <t>，断（</t>
    </r>
    <r>
      <rPr>
        <sz val="11"/>
        <color indexed="8"/>
        <rFont val="Times New Roman"/>
        <family val="0"/>
      </rPr>
      <t>2000*2500</t>
    </r>
    <r>
      <rPr>
        <sz val="11"/>
        <color indexed="8"/>
        <rFont val="方正仿宋_GBK"/>
        <family val="4"/>
      </rPr>
      <t>），</t>
    </r>
    <r>
      <rPr>
        <sz val="11"/>
        <color indexed="8"/>
        <rFont val="Times New Roman"/>
        <family val="0"/>
      </rPr>
      <t>C20</t>
    </r>
    <r>
      <rPr>
        <sz val="11"/>
        <color indexed="8"/>
        <rFont val="方正仿宋_GBK"/>
        <family val="4"/>
      </rPr>
      <t>砼浇筑排洪沟</t>
    </r>
    <r>
      <rPr>
        <sz val="11"/>
        <color indexed="8"/>
        <rFont val="Times New Roman"/>
        <family val="0"/>
      </rPr>
      <t>1677</t>
    </r>
    <r>
      <rPr>
        <sz val="11"/>
        <color indexed="8"/>
        <rFont val="方正仿宋_GBK"/>
        <family val="4"/>
      </rPr>
      <t>㎡。</t>
    </r>
    <r>
      <rPr>
        <sz val="11"/>
        <color indexed="8"/>
        <rFont val="Times New Roman"/>
        <family val="0"/>
      </rPr>
      <t>4.</t>
    </r>
    <r>
      <rPr>
        <sz val="11"/>
        <color indexed="8"/>
        <rFont val="方正仿宋_GBK"/>
        <family val="4"/>
      </rPr>
      <t>上沧一社田间沟改造，</t>
    </r>
    <r>
      <rPr>
        <sz val="11"/>
        <color indexed="8"/>
        <rFont val="Times New Roman"/>
        <family val="0"/>
      </rPr>
      <t>C20</t>
    </r>
    <r>
      <rPr>
        <sz val="11"/>
        <color indexed="8"/>
        <rFont val="方正仿宋_GBK"/>
        <family val="4"/>
      </rPr>
      <t>砼浇筑沟渠</t>
    </r>
    <r>
      <rPr>
        <sz val="11"/>
        <color indexed="8"/>
        <rFont val="Times New Roman"/>
        <family val="0"/>
      </rPr>
      <t>584m³</t>
    </r>
    <r>
      <rPr>
        <sz val="11"/>
        <color indexed="8"/>
        <rFont val="方正仿宋_GBK"/>
        <family val="4"/>
      </rPr>
      <t>。</t>
    </r>
    <r>
      <rPr>
        <sz val="11"/>
        <color indexed="8"/>
        <rFont val="Times New Roman"/>
        <family val="0"/>
      </rPr>
      <t>5.</t>
    </r>
    <r>
      <rPr>
        <sz val="11"/>
        <color indexed="8"/>
        <rFont val="方正仿宋_GBK"/>
        <family val="4"/>
      </rPr>
      <t>饮水管道提升改造，新安装</t>
    </r>
    <r>
      <rPr>
        <sz val="11"/>
        <color indexed="8"/>
        <rFont val="Times New Roman"/>
        <family val="0"/>
      </rPr>
      <t>DN40</t>
    </r>
    <r>
      <rPr>
        <sz val="11"/>
        <color indexed="8"/>
        <rFont val="方正仿宋_GBK"/>
        <family val="4"/>
      </rPr>
      <t>热镀锌钢管</t>
    </r>
    <r>
      <rPr>
        <sz val="11"/>
        <color indexed="8"/>
        <rFont val="Times New Roman"/>
        <family val="0"/>
      </rPr>
      <t>8000m</t>
    </r>
    <r>
      <rPr>
        <sz val="11"/>
        <color indexed="8"/>
        <rFont val="方正仿宋_GBK"/>
        <family val="4"/>
      </rPr>
      <t>，</t>
    </r>
    <r>
      <rPr>
        <sz val="11"/>
        <color indexed="8"/>
        <rFont val="Times New Roman"/>
        <family val="0"/>
      </rPr>
      <t>DN50</t>
    </r>
    <r>
      <rPr>
        <sz val="11"/>
        <color indexed="8"/>
        <rFont val="方正仿宋_GBK"/>
        <family val="4"/>
      </rPr>
      <t>热镀锌钢管</t>
    </r>
    <r>
      <rPr>
        <sz val="11"/>
        <color indexed="8"/>
        <rFont val="Times New Roman"/>
        <family val="0"/>
      </rPr>
      <t>3900m</t>
    </r>
    <r>
      <rPr>
        <sz val="11"/>
        <color indexed="8"/>
        <rFont val="方正仿宋_GBK"/>
        <family val="4"/>
      </rPr>
      <t>。</t>
    </r>
  </si>
  <si>
    <r>
      <rPr>
        <sz val="11"/>
        <color indexed="8"/>
        <rFont val="方正仿宋_GBK"/>
        <family val="4"/>
      </rPr>
      <t>项目的实施，将改善上沧村委会</t>
    </r>
    <r>
      <rPr>
        <sz val="11"/>
        <color indexed="8"/>
        <rFont val="Times New Roman"/>
        <family val="0"/>
      </rPr>
      <t>90</t>
    </r>
    <r>
      <rPr>
        <sz val="11"/>
        <color indexed="8"/>
        <rFont val="方正仿宋_GBK"/>
        <family val="4"/>
      </rPr>
      <t>户</t>
    </r>
    <r>
      <rPr>
        <sz val="11"/>
        <color indexed="8"/>
        <rFont val="Times New Roman"/>
        <family val="0"/>
      </rPr>
      <t>350</t>
    </r>
    <r>
      <rPr>
        <sz val="11"/>
        <color indexed="8"/>
        <rFont val="方正仿宋_GBK"/>
        <family val="4"/>
      </rPr>
      <t>人脱贫人口的生活基础设施</t>
    </r>
  </si>
  <si>
    <r>
      <rPr>
        <sz val="11"/>
        <color indexed="8"/>
        <rFont val="方正仿宋_GBK"/>
        <family val="4"/>
      </rPr>
      <t>鸡足山镇人民政府</t>
    </r>
  </si>
  <si>
    <r>
      <rPr>
        <sz val="11"/>
        <color indexed="8"/>
        <rFont val="方正仿宋_GBK"/>
        <family val="4"/>
      </rPr>
      <t>县交通运输局</t>
    </r>
  </si>
  <si>
    <r>
      <rPr>
        <sz val="11"/>
        <color indexed="8"/>
        <rFont val="方正仿宋_GBK"/>
        <family val="4"/>
      </rPr>
      <t>拉乌乡拉乌村委会罗成田村、箐门口村委会磨盘箐村、来凤村委会河底村、来凤大村产业配套建设项目</t>
    </r>
  </si>
  <si>
    <r>
      <rPr>
        <sz val="11"/>
        <color indexed="8"/>
        <rFont val="方正仿宋_GBK"/>
        <family val="4"/>
      </rPr>
      <t>宾川县拉乌乡罗成田</t>
    </r>
    <r>
      <rPr>
        <sz val="11"/>
        <color indexed="8"/>
        <rFont val="Times New Roman"/>
        <family val="0"/>
      </rPr>
      <t xml:space="preserve"> </t>
    </r>
    <r>
      <rPr>
        <sz val="11"/>
        <color indexed="8"/>
        <rFont val="方正仿宋_GBK"/>
        <family val="4"/>
      </rPr>
      <t>村委会、箐门口村委会、来凤村委会</t>
    </r>
  </si>
  <si>
    <r>
      <rPr>
        <sz val="11"/>
        <color indexed="8"/>
        <rFont val="方正仿宋_GBK"/>
        <family val="4"/>
      </rPr>
      <t>配套建设拉乌乡拉乌村委会罗田村、箐门口村委会磨盘箐村、来凤村委会河底村、来凤大村核桃产业区采收配套</t>
    </r>
    <r>
      <rPr>
        <sz val="11"/>
        <rFont val="方正仿宋_GBK"/>
        <family val="4"/>
      </rPr>
      <t>道路设施</t>
    </r>
    <r>
      <rPr>
        <sz val="11"/>
        <rFont val="Times New Roman"/>
        <family val="0"/>
      </rPr>
      <t>14.73</t>
    </r>
    <r>
      <rPr>
        <sz val="11"/>
        <rFont val="方正仿宋_GBK"/>
        <family val="4"/>
      </rPr>
      <t>公里，投资</t>
    </r>
    <r>
      <rPr>
        <sz val="11"/>
        <rFont val="Times New Roman"/>
        <family val="0"/>
      </rPr>
      <t>400</t>
    </r>
    <r>
      <rPr>
        <sz val="11"/>
        <rFont val="方正仿宋_GBK"/>
        <family val="4"/>
      </rPr>
      <t>万元。</t>
    </r>
  </si>
  <si>
    <r>
      <rPr>
        <sz val="11"/>
        <color indexed="8"/>
        <rFont val="方正仿宋_GBK"/>
        <family val="4"/>
      </rPr>
      <t>项目建成后，有效改善拉乌核桃产业交通运输状况，采收受益人口</t>
    </r>
    <r>
      <rPr>
        <sz val="11"/>
        <color indexed="8"/>
        <rFont val="Times New Roman"/>
        <family val="0"/>
      </rPr>
      <t>4003</t>
    </r>
    <r>
      <rPr>
        <sz val="11"/>
        <color indexed="8"/>
        <rFont val="方正仿宋_GBK"/>
        <family val="4"/>
      </rPr>
      <t>人，其中脱贫人口</t>
    </r>
    <r>
      <rPr>
        <sz val="11"/>
        <color indexed="8"/>
        <rFont val="Times New Roman"/>
        <family val="0"/>
      </rPr>
      <t>883</t>
    </r>
    <r>
      <rPr>
        <sz val="11"/>
        <color indexed="8"/>
        <rFont val="方正仿宋_GBK"/>
        <family val="4"/>
      </rPr>
      <t>人，。</t>
    </r>
  </si>
  <si>
    <r>
      <rPr>
        <sz val="11"/>
        <color indexed="8"/>
        <rFont val="方正仿宋_GBK"/>
        <family val="4"/>
      </rPr>
      <t>县交通运输局</t>
    </r>
  </si>
  <si>
    <t>十一</t>
  </si>
  <si>
    <t>农村危房改造</t>
  </si>
  <si>
    <t>十二</t>
  </si>
  <si>
    <t>农业资源及生态保护</t>
  </si>
  <si>
    <t>十三</t>
  </si>
  <si>
    <t>其他</t>
  </si>
  <si>
    <t>监测帮扶对象公益性岗位</t>
  </si>
  <si>
    <r>
      <t>外出</t>
    </r>
    <r>
      <rPr>
        <sz val="10"/>
        <rFont val="方正仿宋_GBK"/>
        <family val="4"/>
      </rPr>
      <t>务工脱贫劳动力（含监测帮扶对象）稳定就业</t>
    </r>
  </si>
  <si>
    <r>
      <rPr>
        <sz val="11"/>
        <rFont val="方正仿宋_GBK"/>
        <family val="4"/>
      </rPr>
      <t>脱贫劳动力省务工一次性交通补助</t>
    </r>
  </si>
  <si>
    <r>
      <rPr>
        <b/>
        <sz val="11"/>
        <color indexed="8"/>
        <rFont val="方正仿宋_GBK"/>
        <family val="4"/>
      </rPr>
      <t>否</t>
    </r>
  </si>
  <si>
    <r>
      <rPr>
        <sz val="11"/>
        <color indexed="8"/>
        <rFont val="方正仿宋_GBK"/>
        <family val="4"/>
      </rPr>
      <t>宾川县</t>
    </r>
  </si>
  <si>
    <r>
      <rPr>
        <sz val="11"/>
        <color indexed="8"/>
        <rFont val="方正仿宋_GBK"/>
        <family val="4"/>
      </rPr>
      <t>脱贫劳动力省外务工补助</t>
    </r>
    <r>
      <rPr>
        <sz val="11"/>
        <color indexed="8"/>
        <rFont val="Times New Roman"/>
        <family val="0"/>
      </rPr>
      <t>:</t>
    </r>
    <r>
      <rPr>
        <sz val="11"/>
        <color indexed="8"/>
        <rFont val="方正仿宋_GBK"/>
        <family val="4"/>
      </rPr>
      <t>拟计划补贴</t>
    </r>
    <r>
      <rPr>
        <sz val="11"/>
        <color indexed="8"/>
        <rFont val="Times New Roman"/>
        <family val="0"/>
      </rPr>
      <t>1000</t>
    </r>
    <r>
      <rPr>
        <sz val="11"/>
        <color indexed="8"/>
        <rFont val="方正仿宋_GBK"/>
        <family val="4"/>
      </rPr>
      <t>人，预计补贴费用合计</t>
    </r>
    <r>
      <rPr>
        <sz val="11"/>
        <color indexed="8"/>
        <rFont val="Times New Roman"/>
        <family val="0"/>
      </rPr>
      <t>100</t>
    </r>
    <r>
      <rPr>
        <sz val="11"/>
        <color indexed="8"/>
        <rFont val="方正仿宋_GBK"/>
        <family val="4"/>
      </rPr>
      <t>万元。</t>
    </r>
  </si>
  <si>
    <r>
      <rPr>
        <sz val="11"/>
        <color indexed="8"/>
        <rFont val="方正仿宋_GBK"/>
        <family val="4"/>
      </rPr>
      <t>为帮助脱贫家庭省外就业劳动力提供交通补助保障，脱贫人口直接受益人数</t>
    </r>
    <r>
      <rPr>
        <sz val="11"/>
        <color indexed="8"/>
        <rFont val="Times New Roman"/>
        <family val="0"/>
      </rPr>
      <t>1000</t>
    </r>
    <r>
      <rPr>
        <sz val="11"/>
        <color indexed="8"/>
        <rFont val="方正仿宋_GBK"/>
        <family val="4"/>
      </rPr>
      <t>人。</t>
    </r>
  </si>
  <si>
    <r>
      <rPr>
        <sz val="11"/>
        <color indexed="8"/>
        <rFont val="方正仿宋_GBK"/>
        <family val="4"/>
      </rPr>
      <t>县人社局</t>
    </r>
  </si>
  <si>
    <t>雨露计划</t>
  </si>
  <si>
    <r>
      <rPr>
        <sz val="11"/>
        <rFont val="方正仿宋_GBK"/>
        <family val="4"/>
      </rPr>
      <t>宾川县平川镇春、秋季东西协作学生雨露计划补助资金</t>
    </r>
  </si>
  <si>
    <r>
      <rPr>
        <sz val="11"/>
        <rFont val="方正仿宋_GBK"/>
        <family val="4"/>
      </rPr>
      <t>否</t>
    </r>
  </si>
  <si>
    <r>
      <rPr>
        <sz val="11"/>
        <rFont val="方正仿宋_GBK"/>
        <family val="4"/>
      </rPr>
      <t>大理州宾川县平川镇</t>
    </r>
  </si>
  <si>
    <r>
      <rPr>
        <sz val="11"/>
        <rFont val="方正仿宋_GBK"/>
        <family val="4"/>
      </rPr>
      <t>春季补助</t>
    </r>
    <r>
      <rPr>
        <sz val="11"/>
        <rFont val="Times New Roman"/>
        <family val="0"/>
      </rPr>
      <t>318</t>
    </r>
    <r>
      <rPr>
        <sz val="11"/>
        <rFont val="方正仿宋_GBK"/>
        <family val="4"/>
      </rPr>
      <t>人，秋季补助</t>
    </r>
    <r>
      <rPr>
        <sz val="11"/>
        <rFont val="Times New Roman"/>
        <family val="0"/>
      </rPr>
      <t>350</t>
    </r>
    <r>
      <rPr>
        <sz val="11"/>
        <rFont val="方正仿宋_GBK"/>
        <family val="4"/>
      </rPr>
      <t>人</t>
    </r>
  </si>
  <si>
    <r>
      <t>3000-5000</t>
    </r>
    <r>
      <rPr>
        <sz val="11"/>
        <rFont val="方正仿宋_GBK"/>
        <family val="4"/>
      </rPr>
      <t>元</t>
    </r>
    <r>
      <rPr>
        <sz val="11"/>
        <rFont val="Times New Roman"/>
        <family val="0"/>
      </rPr>
      <t>/</t>
    </r>
    <r>
      <rPr>
        <sz val="11"/>
        <rFont val="方正仿宋_GBK"/>
        <family val="4"/>
      </rPr>
      <t>生</t>
    </r>
    <r>
      <rPr>
        <sz val="11"/>
        <rFont val="Times New Roman"/>
        <family val="0"/>
      </rPr>
      <t>/</t>
    </r>
    <r>
      <rPr>
        <sz val="11"/>
        <rFont val="方正仿宋_GBK"/>
        <family val="4"/>
      </rPr>
      <t>学年</t>
    </r>
  </si>
  <si>
    <r>
      <rPr>
        <sz val="11"/>
        <rFont val="方正仿宋_GBK"/>
        <family val="4"/>
      </rPr>
      <t>完成</t>
    </r>
    <r>
      <rPr>
        <sz val="11"/>
        <rFont val="Times New Roman"/>
        <family val="0"/>
      </rPr>
      <t>668</t>
    </r>
    <r>
      <rPr>
        <sz val="11"/>
        <rFont val="方正仿宋_GBK"/>
        <family val="4"/>
      </rPr>
      <t>人次</t>
    </r>
    <r>
      <rPr>
        <sz val="11"/>
        <rFont val="方正仿宋_GBK"/>
        <family val="4"/>
      </rPr>
      <t>贫困学生资助，为帮助脱贫家庭新成长劳动力接受教育提供保障</t>
    </r>
  </si>
  <si>
    <r>
      <rPr>
        <sz val="11"/>
        <color indexed="8"/>
        <rFont val="方正仿宋_GBK"/>
        <family val="4"/>
      </rPr>
      <t>县乡村振兴局</t>
    </r>
  </si>
  <si>
    <t>县乡村振兴局、县教体局</t>
  </si>
  <si>
    <r>
      <rPr>
        <sz val="11"/>
        <rFont val="方正仿宋_GBK"/>
        <family val="4"/>
      </rPr>
      <t>宾川县金牛镇春、秋季东西协作学生雨露计划补助资金</t>
    </r>
  </si>
  <si>
    <r>
      <rPr>
        <sz val="11"/>
        <rFont val="方正仿宋_GBK"/>
        <family val="4"/>
      </rPr>
      <t>大理州宾川县金牛镇</t>
    </r>
  </si>
  <si>
    <r>
      <rPr>
        <sz val="11"/>
        <rFont val="方正仿宋_GBK"/>
        <family val="4"/>
      </rPr>
      <t>春季补助</t>
    </r>
    <r>
      <rPr>
        <sz val="11"/>
        <rFont val="Times New Roman"/>
        <family val="0"/>
      </rPr>
      <t>128</t>
    </r>
    <r>
      <rPr>
        <sz val="11"/>
        <rFont val="方正仿宋_GBK"/>
        <family val="4"/>
      </rPr>
      <t>人，秋季补助</t>
    </r>
    <r>
      <rPr>
        <sz val="11"/>
        <rFont val="Times New Roman"/>
        <family val="0"/>
      </rPr>
      <t>150</t>
    </r>
    <r>
      <rPr>
        <sz val="11"/>
        <rFont val="方正仿宋_GBK"/>
        <family val="4"/>
      </rPr>
      <t>人</t>
    </r>
  </si>
  <si>
    <r>
      <rPr>
        <sz val="11"/>
        <rFont val="方正仿宋_GBK"/>
        <family val="4"/>
      </rPr>
      <t>完成</t>
    </r>
    <r>
      <rPr>
        <sz val="11"/>
        <rFont val="Times New Roman"/>
        <family val="0"/>
      </rPr>
      <t>278</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</si>
  <si>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宾川县州城镇春、秋季东西协作学生雨露计划补助资金</t>
    </r>
  </si>
  <si>
    <r>
      <rPr>
        <sz val="11"/>
        <rFont val="方正仿宋_GBK"/>
        <family val="4"/>
      </rPr>
      <t>大理州宾川县州城镇</t>
    </r>
  </si>
  <si>
    <r>
      <rPr>
        <sz val="11"/>
        <rFont val="方正仿宋_GBK"/>
        <family val="4"/>
      </rPr>
      <t>春季补助</t>
    </r>
    <r>
      <rPr>
        <sz val="11"/>
        <rFont val="Times New Roman"/>
        <family val="0"/>
      </rPr>
      <t>58</t>
    </r>
    <r>
      <rPr>
        <sz val="11"/>
        <rFont val="方正仿宋_GBK"/>
        <family val="4"/>
      </rPr>
      <t>人，秋季补助</t>
    </r>
    <r>
      <rPr>
        <sz val="11"/>
        <rFont val="Times New Roman"/>
        <family val="0"/>
      </rPr>
      <t>65</t>
    </r>
    <r>
      <rPr>
        <sz val="11"/>
        <rFont val="方正仿宋_GBK"/>
        <family val="4"/>
      </rPr>
      <t>人</t>
    </r>
  </si>
  <si>
    <r>
      <rPr>
        <sz val="11"/>
        <rFont val="方正仿宋_GBK"/>
        <family val="4"/>
      </rPr>
      <t>完成</t>
    </r>
    <r>
      <rPr>
        <sz val="11"/>
        <rFont val="Times New Roman"/>
        <family val="0"/>
      </rPr>
      <t>123</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</si>
  <si>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宾川县大营镇春、秋季东西协作学生雨露计划补助资金</t>
    </r>
  </si>
  <si>
    <r>
      <rPr>
        <sz val="11"/>
        <rFont val="方正仿宋_GBK"/>
        <family val="4"/>
      </rPr>
      <t>大理州宾川县大营镇</t>
    </r>
  </si>
  <si>
    <r>
      <rPr>
        <sz val="11"/>
        <rFont val="方正仿宋_GBK"/>
        <family val="4"/>
      </rPr>
      <t>春季补助</t>
    </r>
    <r>
      <rPr>
        <sz val="11"/>
        <rFont val="Times New Roman"/>
        <family val="0"/>
      </rPr>
      <t>66</t>
    </r>
    <r>
      <rPr>
        <sz val="11"/>
        <rFont val="方正仿宋_GBK"/>
        <family val="4"/>
      </rPr>
      <t>人，秋季补助</t>
    </r>
    <r>
      <rPr>
        <sz val="11"/>
        <rFont val="Times New Roman"/>
        <family val="0"/>
      </rPr>
      <t>77</t>
    </r>
    <r>
      <rPr>
        <sz val="11"/>
        <rFont val="方正仿宋_GBK"/>
        <family val="4"/>
      </rPr>
      <t>人</t>
    </r>
  </si>
  <si>
    <r>
      <rPr>
        <sz val="11"/>
        <rFont val="方正仿宋_GBK"/>
        <family val="4"/>
      </rPr>
      <t>完成</t>
    </r>
    <r>
      <rPr>
        <sz val="11"/>
        <rFont val="Times New Roman"/>
        <family val="0"/>
      </rPr>
      <t>143</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</si>
  <si>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宾川县拉乌乡春、秋季东西协作学生雨露计划补助资金</t>
    </r>
  </si>
  <si>
    <r>
      <rPr>
        <sz val="11"/>
        <rFont val="方正仿宋_GBK"/>
        <family val="4"/>
      </rPr>
      <t>大理州宾川县拉乌乡</t>
    </r>
  </si>
  <si>
    <r>
      <rPr>
        <sz val="11"/>
        <rFont val="方正仿宋_GBK"/>
        <family val="4"/>
      </rPr>
      <t>春季补助</t>
    </r>
    <r>
      <rPr>
        <sz val="11"/>
        <rFont val="Times New Roman"/>
        <family val="0"/>
      </rPr>
      <t>75</t>
    </r>
    <r>
      <rPr>
        <sz val="11"/>
        <rFont val="方正仿宋_GBK"/>
        <family val="4"/>
      </rPr>
      <t>人，秋季补助</t>
    </r>
    <r>
      <rPr>
        <sz val="11"/>
        <rFont val="Times New Roman"/>
        <family val="0"/>
      </rPr>
      <t>86</t>
    </r>
    <r>
      <rPr>
        <sz val="11"/>
        <rFont val="方正仿宋_GBK"/>
        <family val="4"/>
      </rPr>
      <t>人</t>
    </r>
  </si>
  <si>
    <r>
      <rPr>
        <sz val="11"/>
        <rFont val="方正仿宋_GBK"/>
        <family val="4"/>
      </rPr>
      <t>完成</t>
    </r>
    <r>
      <rPr>
        <sz val="11"/>
        <rFont val="Times New Roman"/>
        <family val="0"/>
      </rPr>
      <t>161</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</si>
  <si>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宾川县力角镇春、秋季东西协作学生雨露计划补助资金</t>
    </r>
  </si>
  <si>
    <r>
      <rPr>
        <sz val="11"/>
        <rFont val="方正仿宋_GBK"/>
        <family val="4"/>
      </rPr>
      <t>大理州宾川县力角镇</t>
    </r>
  </si>
  <si>
    <r>
      <rPr>
        <sz val="11"/>
        <rFont val="方正仿宋_GBK"/>
        <family val="4"/>
      </rPr>
      <t>春季补助</t>
    </r>
    <r>
      <rPr>
        <sz val="11"/>
        <rFont val="Times New Roman"/>
        <family val="0"/>
      </rPr>
      <t>70</t>
    </r>
    <r>
      <rPr>
        <sz val="11"/>
        <rFont val="方正仿宋_GBK"/>
        <family val="4"/>
      </rPr>
      <t>人，秋季补助</t>
    </r>
    <r>
      <rPr>
        <sz val="11"/>
        <rFont val="Times New Roman"/>
        <family val="0"/>
      </rPr>
      <t>76</t>
    </r>
    <r>
      <rPr>
        <sz val="11"/>
        <rFont val="方正仿宋_GBK"/>
        <family val="4"/>
      </rPr>
      <t>人</t>
    </r>
  </si>
  <si>
    <r>
      <rPr>
        <sz val="11"/>
        <rFont val="方正仿宋_GBK"/>
        <family val="4"/>
      </rPr>
      <t>完成</t>
    </r>
    <r>
      <rPr>
        <sz val="11"/>
        <rFont val="Times New Roman"/>
        <family val="0"/>
      </rPr>
      <t>146</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</si>
  <si>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宾川县乔甸镇春、秋季东西协作学生雨露计划补助资金</t>
    </r>
  </si>
  <si>
    <r>
      <rPr>
        <sz val="11"/>
        <rFont val="方正仿宋_GBK"/>
        <family val="4"/>
      </rPr>
      <t>大理州宾川县乔甸镇</t>
    </r>
  </si>
  <si>
    <r>
      <rPr>
        <sz val="11"/>
        <rFont val="方正仿宋_GBK"/>
        <family val="4"/>
      </rPr>
      <t>春季补助</t>
    </r>
    <r>
      <rPr>
        <sz val="11"/>
        <rFont val="Times New Roman"/>
        <family val="0"/>
      </rPr>
      <t>80</t>
    </r>
    <r>
      <rPr>
        <sz val="11"/>
        <rFont val="方正仿宋_GBK"/>
        <family val="4"/>
      </rPr>
      <t>人，秋季补助</t>
    </r>
    <r>
      <rPr>
        <sz val="11"/>
        <rFont val="Times New Roman"/>
        <family val="0"/>
      </rPr>
      <t>92</t>
    </r>
    <r>
      <rPr>
        <sz val="11"/>
        <rFont val="方正仿宋_GBK"/>
        <family val="4"/>
      </rPr>
      <t>人</t>
    </r>
  </si>
  <si>
    <r>
      <rPr>
        <sz val="11"/>
        <rFont val="方正仿宋_GBK"/>
        <family val="4"/>
      </rPr>
      <t>完成</t>
    </r>
    <r>
      <rPr>
        <sz val="11"/>
        <rFont val="Times New Roman"/>
        <family val="0"/>
      </rPr>
      <t>172</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</si>
  <si>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宾川县钟英乡春、秋季东西协作学生雨露计划补助资金</t>
    </r>
  </si>
  <si>
    <r>
      <rPr>
        <sz val="11"/>
        <rFont val="方正仿宋_GBK"/>
        <family val="4"/>
      </rPr>
      <t>大理州宾川县钟英乡</t>
    </r>
  </si>
  <si>
    <r>
      <rPr>
        <sz val="11"/>
        <rFont val="方正仿宋_GBK"/>
        <family val="4"/>
      </rPr>
      <t>春季补助</t>
    </r>
    <r>
      <rPr>
        <sz val="11"/>
        <rFont val="Times New Roman"/>
        <family val="0"/>
      </rPr>
      <t>67</t>
    </r>
    <r>
      <rPr>
        <sz val="11"/>
        <rFont val="方正仿宋_GBK"/>
        <family val="4"/>
      </rPr>
      <t>人，秋季补助</t>
    </r>
    <r>
      <rPr>
        <sz val="11"/>
        <rFont val="Times New Roman"/>
        <family val="0"/>
      </rPr>
      <t>73</t>
    </r>
    <r>
      <rPr>
        <sz val="11"/>
        <rFont val="方正仿宋_GBK"/>
        <family val="4"/>
      </rPr>
      <t>人</t>
    </r>
  </si>
  <si>
    <r>
      <rPr>
        <sz val="11"/>
        <rFont val="方正仿宋_GBK"/>
        <family val="4"/>
      </rPr>
      <t>完成</t>
    </r>
    <r>
      <rPr>
        <sz val="11"/>
        <rFont val="Times New Roman"/>
        <family val="0"/>
      </rPr>
      <t>140</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</si>
  <si>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宾川县鸡足镇春、秋季东西协作学生雨露计划补助资金</t>
    </r>
  </si>
  <si>
    <r>
      <rPr>
        <sz val="11"/>
        <rFont val="方正仿宋_GBK"/>
        <family val="4"/>
      </rPr>
      <t>大理州宾川县鸡足山镇</t>
    </r>
  </si>
  <si>
    <r>
      <rPr>
        <sz val="11"/>
        <rFont val="方正仿宋_GBK"/>
        <family val="4"/>
      </rPr>
      <t>春季补助</t>
    </r>
    <r>
      <rPr>
        <sz val="11"/>
        <rFont val="Times New Roman"/>
        <family val="0"/>
      </rPr>
      <t>130</t>
    </r>
    <r>
      <rPr>
        <sz val="11"/>
        <rFont val="方正仿宋_GBK"/>
        <family val="4"/>
      </rPr>
      <t>人，秋季补助</t>
    </r>
    <r>
      <rPr>
        <sz val="11"/>
        <rFont val="Times New Roman"/>
        <family val="0"/>
      </rPr>
      <t>135</t>
    </r>
    <r>
      <rPr>
        <sz val="11"/>
        <rFont val="方正仿宋_GBK"/>
        <family val="4"/>
      </rPr>
      <t>人</t>
    </r>
  </si>
  <si>
    <r>
      <rPr>
        <sz val="11"/>
        <rFont val="方正仿宋_GBK"/>
        <family val="4"/>
      </rPr>
      <t>完成</t>
    </r>
    <r>
      <rPr>
        <sz val="11"/>
        <rFont val="Times New Roman"/>
        <family val="0"/>
      </rPr>
      <t>265</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</si>
  <si>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宾川县宾居镇春、秋季东西协作学生雨露计划补助资金</t>
    </r>
  </si>
  <si>
    <r>
      <rPr>
        <sz val="11"/>
        <rFont val="方正仿宋_GBK"/>
        <family val="4"/>
      </rPr>
      <t>大理州宾川县宾居镇</t>
    </r>
  </si>
  <si>
    <r>
      <rPr>
        <sz val="11"/>
        <rFont val="方正仿宋_GBK"/>
        <family val="4"/>
      </rPr>
      <t>春季补助</t>
    </r>
    <r>
      <rPr>
        <sz val="11"/>
        <rFont val="Times New Roman"/>
        <family val="0"/>
      </rPr>
      <t>25</t>
    </r>
    <r>
      <rPr>
        <sz val="11"/>
        <rFont val="方正仿宋_GBK"/>
        <family val="4"/>
      </rPr>
      <t>人，秋季补助</t>
    </r>
    <r>
      <rPr>
        <sz val="11"/>
        <rFont val="Times New Roman"/>
        <family val="0"/>
      </rPr>
      <t>20</t>
    </r>
    <r>
      <rPr>
        <sz val="11"/>
        <rFont val="方正仿宋_GBK"/>
        <family val="4"/>
      </rPr>
      <t>人</t>
    </r>
  </si>
  <si>
    <r>
      <rPr>
        <sz val="11"/>
        <rFont val="方正仿宋_GBK"/>
        <family val="4"/>
      </rPr>
      <t>完成</t>
    </r>
    <r>
      <rPr>
        <sz val="11"/>
        <rFont val="Times New Roman"/>
        <family val="0"/>
      </rPr>
      <t>45</t>
    </r>
    <r>
      <rPr>
        <sz val="11"/>
        <rFont val="方正仿宋_GBK"/>
        <family val="4"/>
      </rPr>
      <t>人次</t>
    </r>
    <r>
      <rPr>
        <sz val="11"/>
        <rFont val="方正仿宋_GBK"/>
        <family val="4"/>
      </rPr>
      <t>贫困学生资助，为帮助脱贫家庭新成长劳动力接受教育提供保障</t>
    </r>
  </si>
  <si>
    <t>其他（当此项金额超过总额的5%时，各州（市）需审核是否存在分类错误情况。）</t>
  </si>
  <si>
    <r>
      <t>“</t>
    </r>
    <r>
      <rPr>
        <sz val="11"/>
        <color indexed="8"/>
        <rFont val="方正仿宋_GBK"/>
        <family val="4"/>
      </rPr>
      <t>多规合一</t>
    </r>
    <r>
      <rPr>
        <sz val="11"/>
        <color indexed="8"/>
        <rFont val="Times New Roman"/>
        <family val="0"/>
      </rPr>
      <t>”</t>
    </r>
    <r>
      <rPr>
        <sz val="11"/>
        <color indexed="8"/>
        <rFont val="方正仿宋_GBK"/>
        <family val="4"/>
      </rPr>
      <t>实用性村庄规划编制</t>
    </r>
  </si>
  <si>
    <r>
      <rPr>
        <sz val="11"/>
        <color indexed="8"/>
        <rFont val="方正仿宋_GBK"/>
        <family val="4"/>
      </rPr>
      <t>根据乡村振兴项目发展、</t>
    </r>
    <r>
      <rPr>
        <sz val="11"/>
        <color indexed="8"/>
        <rFont val="Times New Roman"/>
        <family val="0"/>
      </rPr>
      <t>“</t>
    </r>
    <r>
      <rPr>
        <sz val="11"/>
        <color indexed="8"/>
        <rFont val="方正仿宋_GBK"/>
        <family val="4"/>
      </rPr>
      <t>干部规划家乡行动</t>
    </r>
    <r>
      <rPr>
        <sz val="11"/>
        <color indexed="8"/>
        <rFont val="Times New Roman"/>
        <family val="0"/>
      </rPr>
      <t>”</t>
    </r>
    <r>
      <rPr>
        <sz val="11"/>
        <color indexed="8"/>
        <rFont val="方正仿宋_GBK"/>
        <family val="4"/>
      </rPr>
      <t>相关要求，计划</t>
    </r>
    <r>
      <rPr>
        <sz val="11"/>
        <color indexed="8"/>
        <rFont val="Times New Roman"/>
        <family val="0"/>
      </rPr>
      <t>2023</t>
    </r>
    <r>
      <rPr>
        <sz val="11"/>
        <color indexed="8"/>
        <rFont val="方正仿宋_GBK"/>
        <family val="4"/>
      </rPr>
      <t>年全年完成</t>
    </r>
    <r>
      <rPr>
        <sz val="11"/>
        <color indexed="8"/>
        <rFont val="Times New Roman"/>
        <family val="0"/>
      </rPr>
      <t>25</t>
    </r>
    <r>
      <rPr>
        <sz val="11"/>
        <color indexed="8"/>
        <rFont val="方正仿宋_GBK"/>
        <family val="4"/>
      </rPr>
      <t>个村的</t>
    </r>
    <r>
      <rPr>
        <sz val="11"/>
        <color indexed="8"/>
        <rFont val="Times New Roman"/>
        <family val="0"/>
      </rPr>
      <t>“</t>
    </r>
    <r>
      <rPr>
        <sz val="11"/>
        <color indexed="8"/>
        <rFont val="方正仿宋_GBK"/>
        <family val="4"/>
      </rPr>
      <t>多规合一</t>
    </r>
    <r>
      <rPr>
        <sz val="11"/>
        <color indexed="8"/>
        <rFont val="Times New Roman"/>
        <family val="0"/>
      </rPr>
      <t>”</t>
    </r>
    <r>
      <rPr>
        <sz val="11"/>
        <color indexed="8"/>
        <rFont val="方正仿宋_GBK"/>
        <family val="4"/>
      </rPr>
      <t>实用性村庄规划内容编制。有利于推动发展实际、符合农民发展意愿、符合乡村振兴要求的村庄规划，切实提高规划的实用性，具有重要意义。</t>
    </r>
  </si>
  <si>
    <r>
      <t>10</t>
    </r>
    <r>
      <rPr>
        <sz val="11"/>
        <color indexed="8"/>
        <rFont val="方正仿宋_GBK"/>
        <family val="4"/>
      </rPr>
      <t>万</t>
    </r>
    <r>
      <rPr>
        <sz val="11"/>
        <color indexed="8"/>
        <rFont val="Times New Roman"/>
        <family val="0"/>
      </rPr>
      <t>/</t>
    </r>
    <r>
      <rPr>
        <sz val="11"/>
        <color indexed="8"/>
        <rFont val="方正仿宋_GBK"/>
        <family val="4"/>
      </rPr>
      <t>村</t>
    </r>
  </si>
  <si>
    <r>
      <rPr>
        <sz val="11"/>
        <color indexed="8"/>
        <rFont val="方正仿宋_GBK"/>
        <family val="4"/>
      </rPr>
      <t>通过</t>
    </r>
    <r>
      <rPr>
        <sz val="11"/>
        <color indexed="8"/>
        <rFont val="Times New Roman"/>
        <family val="0"/>
      </rPr>
      <t>51</t>
    </r>
    <r>
      <rPr>
        <sz val="11"/>
        <color indexed="8"/>
        <rFont val="方正仿宋_GBK"/>
        <family val="4"/>
      </rPr>
      <t>个村的规划，打造各具特色、风格各异的美丽村庄，实现基层党建有提升、民族团结进步示范区建设有成效、村庄发展有目标、产业发展有布局、耕地保护有实效、重要项目有安排、生态环境有管控、自然景观和文化遗产有保护、农村人居环境有改善、乡村治理有实效。通过编制</t>
    </r>
    <r>
      <rPr>
        <sz val="11"/>
        <color indexed="8"/>
        <rFont val="Times New Roman"/>
        <family val="0"/>
      </rPr>
      <t>25</t>
    </r>
    <r>
      <rPr>
        <sz val="11"/>
        <color indexed="8"/>
        <rFont val="方正仿宋_GBK"/>
        <family val="4"/>
      </rPr>
      <t>个村的规划，合理规划村庄建设四至边界、农房布局及建设规模、人居环境整治、风貌指引，切实加强基本农田及耕地保护，为乡村建设、农村个人建房管控提供有力的上位规划依据。通过</t>
    </r>
    <r>
      <rPr>
        <sz val="11"/>
        <color indexed="8"/>
        <rFont val="Times New Roman"/>
        <family val="0"/>
      </rPr>
      <t>25</t>
    </r>
    <r>
      <rPr>
        <sz val="11"/>
        <color indexed="8"/>
        <rFont val="方正仿宋_GBK"/>
        <family val="4"/>
      </rPr>
      <t>个村的村庄规划向村民明确永久基本农田和生态保护红线范围，落实管控，整治提升人居环境。</t>
    </r>
  </si>
  <si>
    <r>
      <rPr>
        <sz val="11"/>
        <color indexed="8"/>
        <rFont val="方正仿宋_GBK"/>
        <family val="4"/>
      </rPr>
      <t>县自然资源局</t>
    </r>
  </si>
  <si>
    <t>填表说明：1.综合类项目归类以资金投入占比较大的项目类型填列。</t>
  </si>
  <si>
    <t>2.不能新增项目类型。确实无法分类的填到十三项第4小项中。</t>
  </si>
  <si>
    <t>附表4</t>
  </si>
  <si>
    <t xml:space="preserve">   大理州 宾川 县整合方案项目类型投入情况统计表</t>
  </si>
  <si>
    <t>项目类别</t>
  </si>
  <si>
    <t>整合财政涉农资金投入（万元）</t>
  </si>
  <si>
    <t>“多规合一”实用性村庄规划编制</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</si>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</sst>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yyyy&quot;年&quot;m&quot;月&quot;;@"/>
  </numFmts>
  <fonts count="56">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sz val="12"/>
      <color indexed="8"/>
      <name val="黑体"/>
      <family val="3"/>
    </font>
    <font>
      <u val="single"/>
      <sz val="20"/>
      <color indexed="8"/>
      <name val="方正小标宋简体"/>
      <family val="0"/>
    </font>
    <font>
      <sz val="10"/>
      <color indexed="8"/>
      <name val="方正仿宋_GBK"/>
      <family val="4"/>
    </font>
    <font>
      <b/>
      <sz val="16"/>
      <color indexed="8"/>
      <name val="方正仿宋_GBK"/>
      <family val="4"/>
    </font>
    <font>
      <b/>
      <sz val="16"/>
      <color indexed="8"/>
      <name val="宋体"/>
      <family val="0"/>
    </font>
    <font>
      <b/>
      <sz val="10"/>
      <color indexed="8"/>
      <name val="方正仿宋_GBK"/>
      <family val="4"/>
    </font>
    <font>
      <sz val="11"/>
      <color indexed="8"/>
      <name val="宋体"/>
      <family val="0"/>
    </font>
    <font>
      <sz val="20"/>
      <color indexed="8"/>
      <name val="华文中宋"/>
      <family val="0"/>
    </font>
    <font>
      <sz val="11"/>
      <color indexed="8"/>
      <name val="Times New Roman"/>
      <family val="0"/>
    </font>
    <font>
      <sz val="10"/>
      <color indexed="8"/>
      <name val="Times New Roman"/>
      <family val="0"/>
    </font>
    <font>
      <sz val="20"/>
      <color indexed="8"/>
      <name val="方正小标宋简体"/>
      <family val="0"/>
    </font>
    <font>
      <b/>
      <sz val="11"/>
      <color indexed="8"/>
      <name val="Times New Roman"/>
      <family val="0"/>
    </font>
    <font>
      <sz val="11"/>
      <name val="Times New Roman"/>
      <family val="0"/>
    </font>
    <font>
      <sz val="11"/>
      <color indexed="8"/>
      <name val="方正仿宋_GBK"/>
      <family val="4"/>
    </font>
    <font>
      <sz val="12"/>
      <name val="黑体"/>
      <family val="3"/>
    </font>
    <font>
      <sz val="12"/>
      <name val="华文中宋"/>
      <family val="0"/>
    </font>
    <font>
      <b/>
      <sz val="12"/>
      <color indexed="8"/>
      <name val="黑体"/>
      <family val="3"/>
    </font>
    <font>
      <b/>
      <sz val="10"/>
      <color indexed="8"/>
      <name val="宋体"/>
      <family val="0"/>
    </font>
    <font>
      <b/>
      <sz val="11"/>
      <color indexed="8"/>
      <name val="宋体"/>
      <family val="0"/>
    </font>
    <font>
      <b/>
      <sz val="11"/>
      <name val="宋体"/>
      <family val="0"/>
    </font>
    <font>
      <b/>
      <sz val="10"/>
      <name val="宋体"/>
      <family val="0"/>
    </font>
    <font>
      <sz val="10"/>
      <name val="宋体"/>
      <family val="0"/>
    </font>
    <font>
      <sz val="20"/>
      <name val="方正小标宋简体"/>
      <family val="0"/>
    </font>
    <font>
      <sz val="11"/>
      <color indexed="16"/>
      <name val="宋体"/>
      <family val="0"/>
    </font>
    <font>
      <sz val="11"/>
      <color indexed="19"/>
      <name val="宋体"/>
      <family val="0"/>
    </font>
    <font>
      <sz val="11"/>
      <color indexed="9"/>
      <name val="宋体"/>
      <family val="0"/>
    </font>
    <font>
      <sz val="10"/>
      <name val="Arial"/>
      <family val="2"/>
    </font>
    <font>
      <sz val="11"/>
      <color indexed="53"/>
      <name val="宋体"/>
      <family val="0"/>
    </font>
    <font>
      <b/>
      <sz val="11"/>
      <color indexed="9"/>
      <name val="宋体"/>
      <family val="0"/>
    </font>
    <font>
      <i/>
      <sz val="11"/>
      <color indexed="23"/>
      <name val="宋体"/>
      <family val="0"/>
    </font>
    <font>
      <b/>
      <sz val="11"/>
      <color indexed="54"/>
      <name val="宋体"/>
      <family val="0"/>
    </font>
    <font>
      <b/>
      <sz val="11"/>
      <color indexed="53"/>
      <name val="宋体"/>
      <family val="0"/>
    </font>
    <font>
      <b/>
      <sz val="11"/>
      <color indexed="63"/>
      <name val="宋体"/>
      <family val="0"/>
    </font>
    <font>
      <b/>
      <sz val="13"/>
      <color indexed="54"/>
      <name val="宋体"/>
      <family val="0"/>
    </font>
    <font>
      <u val="single"/>
      <sz val="11"/>
      <color indexed="12"/>
      <name val="宋体"/>
      <family val="0"/>
    </font>
    <font>
      <sz val="11"/>
      <color indexed="17"/>
      <name val="宋体"/>
      <family val="0"/>
    </font>
    <font>
      <sz val="11"/>
      <color indexed="10"/>
      <name val="宋体"/>
      <family val="0"/>
    </font>
    <font>
      <b/>
      <sz val="15"/>
      <color indexed="54"/>
      <name val="宋体"/>
      <family val="0"/>
    </font>
    <font>
      <b/>
      <sz val="18"/>
      <color indexed="54"/>
      <name val="宋体"/>
      <family val="0"/>
    </font>
    <font>
      <u val="single"/>
      <sz val="11"/>
      <color indexed="20"/>
      <name val="宋体"/>
      <family val="0"/>
    </font>
    <font>
      <sz val="11"/>
      <color indexed="62"/>
      <name val="宋体"/>
      <family val="0"/>
    </font>
    <font>
      <sz val="10"/>
      <name val="方正仿宋_GBK"/>
      <family val="4"/>
    </font>
    <font>
      <sz val="11"/>
      <name val="方正仿宋_GBK"/>
      <family val="4"/>
    </font>
    <font>
      <b/>
      <sz val="11"/>
      <color indexed="8"/>
      <name val="方正仿宋_GBK"/>
      <family val="4"/>
    </font>
    <font>
      <u val="single"/>
      <sz val="20"/>
      <name val="方正小标宋简体"/>
      <family val="0"/>
    </font>
    <font>
      <u val="single"/>
      <sz val="20"/>
      <color rgb="FF000000"/>
      <name val="方正小标宋简体"/>
      <family val="0"/>
    </font>
    <font>
      <sz val="11"/>
      <color theme="1"/>
      <name val="Times New Roman"/>
      <family val="0"/>
    </font>
    <font>
      <sz val="11"/>
      <color rgb="FF000000"/>
      <name val="方正仿宋_GBK"/>
      <family val="4"/>
    </font>
    <font>
      <sz val="11"/>
      <color rgb="FF000000"/>
      <name val="Times New Roman"/>
      <family val="0"/>
    </font>
    <font>
      <sz val="11"/>
      <name val="Calibri"/>
      <family val="0"/>
    </font>
  </fonts>
  <fills count="23">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right style="thin"/>
      <top style="thin"/>
      <bottom>
        <color indexed="63"/>
      </bottom>
    </border>
    <border>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Protection="0">
      <alignment vertical="center"/>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3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1" fillId="6" borderId="0" applyNumberFormat="0" applyBorder="0" applyAlignment="0" applyProtection="0"/>
    <xf numFmtId="0" fontId="12" fillId="7" borderId="0" applyNumberFormat="0" applyBorder="0" applyAlignment="0" applyProtection="0"/>
    <xf numFmtId="0" fontId="36" fillId="0" borderId="1" applyNumberFormat="0" applyFill="0" applyAlignment="0" applyProtection="0"/>
    <xf numFmtId="0" fontId="35" fillId="0" borderId="0" applyNumberFormat="0" applyFill="0" applyBorder="0" applyAlignment="0" applyProtection="0"/>
    <xf numFmtId="0" fontId="2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42" fontId="0" fillId="0" borderId="0" applyFont="0" applyFill="0" applyBorder="0" applyAlignment="0" applyProtection="0"/>
    <xf numFmtId="0" fontId="31" fillId="8" borderId="0" applyNumberFormat="0" applyBorder="0" applyAlignment="0" applyProtection="0"/>
    <xf numFmtId="0" fontId="42" fillId="0" borderId="0" applyNumberFormat="0" applyFill="0" applyBorder="0" applyAlignment="0" applyProtection="0"/>
    <xf numFmtId="0" fontId="12" fillId="9" borderId="0" applyNumberFormat="0" applyBorder="0" applyAlignment="0" applyProtection="0"/>
    <xf numFmtId="0" fontId="31" fillId="10" borderId="0" applyNumberFormat="0" applyBorder="0" applyAlignment="0" applyProtection="0"/>
    <xf numFmtId="0" fontId="43" fillId="0" borderId="3" applyNumberFormat="0" applyFill="0" applyAlignment="0" applyProtection="0"/>
    <xf numFmtId="0" fontId="40" fillId="0" borderId="0" applyNumberFormat="0" applyFill="0" applyBorder="0" applyAlignment="0" applyProtection="0"/>
    <xf numFmtId="0" fontId="12" fillId="11" borderId="0" applyNumberFormat="0" applyBorder="0" applyAlignment="0" applyProtection="0"/>
    <xf numFmtId="44" fontId="0" fillId="0" borderId="0" applyFont="0" applyFill="0" applyBorder="0" applyAlignment="0" applyProtection="0"/>
    <xf numFmtId="0" fontId="12" fillId="9" borderId="0" applyNumberFormat="0" applyBorder="0" applyAlignment="0" applyProtection="0"/>
    <xf numFmtId="0" fontId="37" fillId="11"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31" fillId="12" borderId="0" applyNumberFormat="0" applyBorder="0" applyAlignment="0" applyProtection="0"/>
    <xf numFmtId="0" fontId="12" fillId="2" borderId="0" applyNumberFormat="0" applyBorder="0" applyAlignment="0" applyProtection="0"/>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46" fillId="8" borderId="4" applyNumberFormat="0" applyAlignment="0" applyProtection="0"/>
    <xf numFmtId="0" fontId="38" fillId="11" borderId="5" applyNumberFormat="0" applyAlignment="0" applyProtection="0"/>
    <xf numFmtId="0" fontId="34" fillId="13" borderId="6" applyNumberFormat="0" applyAlignment="0" applyProtection="0"/>
    <xf numFmtId="0" fontId="33" fillId="0" borderId="7" applyNumberFormat="0" applyFill="0" applyAlignment="0" applyProtection="0"/>
    <xf numFmtId="0" fontId="31" fillId="14" borderId="0" applyNumberFormat="0" applyBorder="0" applyAlignment="0" applyProtection="0"/>
    <xf numFmtId="0" fontId="32" fillId="0" borderId="0">
      <alignment/>
      <protection/>
    </xf>
    <xf numFmtId="0" fontId="31" fillId="2" borderId="0" applyNumberFormat="0" applyBorder="0" applyAlignment="0" applyProtection="0"/>
    <xf numFmtId="0" fontId="12" fillId="9" borderId="8" applyNumberFormat="0" applyFont="0" applyAlignment="0" applyProtection="0"/>
    <xf numFmtId="0" fontId="44" fillId="0" borderId="0" applyNumberFormat="0" applyFill="0" applyBorder="0" applyAlignment="0" applyProtection="0"/>
    <xf numFmtId="0" fontId="41" fillId="3" borderId="0" applyNumberFormat="0" applyBorder="0" applyAlignment="0" applyProtection="0"/>
    <xf numFmtId="0" fontId="36" fillId="0" borderId="0" applyNumberFormat="0" applyFill="0" applyBorder="0" applyAlignment="0" applyProtection="0"/>
    <xf numFmtId="0" fontId="31" fillId="15" borderId="0" applyNumberFormat="0" applyBorder="0" applyAlignment="0" applyProtection="0"/>
    <xf numFmtId="0" fontId="12" fillId="0" borderId="0" applyProtection="0">
      <alignment vertical="center"/>
    </xf>
    <xf numFmtId="0" fontId="30" fillId="7" borderId="0" applyNumberFormat="0" applyBorder="0" applyAlignment="0" applyProtection="0"/>
    <xf numFmtId="0" fontId="12" fillId="16" borderId="0" applyNumberFormat="0" applyBorder="0" applyAlignment="0" applyProtection="0"/>
    <xf numFmtId="0" fontId="29" fillId="17" borderId="0" applyNumberFormat="0" applyBorder="0" applyAlignment="0" applyProtection="0"/>
    <xf numFmtId="0" fontId="31" fillId="18" borderId="0" applyNumberFormat="0" applyBorder="0" applyAlignment="0" applyProtection="0"/>
    <xf numFmtId="0" fontId="12" fillId="5" borderId="0" applyNumberFormat="0" applyBorder="0" applyAlignment="0" applyProtection="0"/>
    <xf numFmtId="0" fontId="0" fillId="0" borderId="0">
      <alignment vertical="center"/>
      <protection/>
    </xf>
    <xf numFmtId="0" fontId="31" fillId="8" borderId="0" applyNumberFormat="0" applyBorder="0" applyAlignment="0" applyProtection="0"/>
    <xf numFmtId="0" fontId="12" fillId="8" borderId="0" applyNumberFormat="0" applyBorder="0" applyAlignment="0" applyProtection="0"/>
    <xf numFmtId="0" fontId="31" fillId="13" borderId="0" applyNumberFormat="0" applyBorder="0" applyAlignment="0" applyProtection="0"/>
  </cellStyleXfs>
  <cellXfs count="168">
    <xf numFmtId="0" fontId="0" fillId="0" borderId="0" xfId="0" applyAlignment="1">
      <alignment vertical="center"/>
    </xf>
    <xf numFmtId="0" fontId="2" fillId="11" borderId="0" xfId="0" applyFont="1" applyFill="1" applyAlignment="1">
      <alignment vertical="center"/>
    </xf>
    <xf numFmtId="0" fontId="3" fillId="11" borderId="0" xfId="0" applyFont="1" applyFill="1" applyAlignment="1">
      <alignment vertical="center"/>
    </xf>
    <xf numFmtId="0" fontId="4" fillId="11" borderId="0" xfId="0" applyFont="1" applyFill="1" applyAlignment="1">
      <alignment vertical="center"/>
    </xf>
    <xf numFmtId="0" fontId="5" fillId="11" borderId="0" xfId="0" applyFont="1" applyFill="1" applyAlignment="1">
      <alignment vertical="center"/>
    </xf>
    <xf numFmtId="0" fontId="6" fillId="11" borderId="0" xfId="0" applyFont="1" applyFill="1" applyAlignment="1">
      <alignment horizontal="left" vertical="center"/>
    </xf>
    <xf numFmtId="0" fontId="51" fillId="11" borderId="0" xfId="0" applyFont="1" applyFill="1" applyAlignment="1">
      <alignment horizontal="center" vertical="center"/>
    </xf>
    <xf numFmtId="0" fontId="8" fillId="11" borderId="9" xfId="0" applyFont="1" applyFill="1" applyBorder="1" applyAlignment="1">
      <alignment horizontal="left" vertical="center"/>
    </xf>
    <xf numFmtId="0" fontId="8" fillId="11" borderId="0" xfId="0" applyFont="1" applyFill="1" applyAlignment="1">
      <alignment horizontal="center" vertical="center"/>
    </xf>
    <xf numFmtId="0" fontId="9" fillId="11" borderId="10"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10" fillId="11" borderId="10" xfId="0" applyFont="1" applyFill="1" applyBorder="1" applyAlignment="1">
      <alignment horizontal="center" vertical="center"/>
    </xf>
    <xf numFmtId="0" fontId="11" fillId="11" borderId="10" xfId="0" applyFont="1" applyFill="1" applyBorder="1" applyAlignment="1">
      <alignment horizontal="center" vertical="center" wrapText="1"/>
    </xf>
    <xf numFmtId="0" fontId="4" fillId="11" borderId="10" xfId="0" applyFont="1" applyFill="1" applyBorder="1" applyAlignment="1">
      <alignment vertical="center"/>
    </xf>
    <xf numFmtId="0" fontId="11" fillId="0" borderId="10" xfId="0" applyFont="1" applyFill="1" applyBorder="1" applyAlignment="1">
      <alignment horizontal="center" vertical="center" wrapText="1"/>
    </xf>
    <xf numFmtId="0" fontId="11" fillId="19" borderId="10" xfId="0" applyFont="1" applyFill="1" applyBorder="1" applyAlignment="1">
      <alignment horizontal="justify" vertical="center" wrapText="1"/>
    </xf>
    <xf numFmtId="0" fontId="8" fillId="11"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4" fillId="11" borderId="10" xfId="0" applyFont="1" applyFill="1" applyBorder="1" applyAlignment="1">
      <alignment horizontal="center" vertical="center" wrapText="1"/>
    </xf>
    <xf numFmtId="0" fontId="12" fillId="20" borderId="0" xfId="0" applyNumberFormat="1" applyFont="1" applyFill="1" applyAlignment="1">
      <alignment horizontal="left" vertical="center" wrapText="1"/>
    </xf>
    <xf numFmtId="0" fontId="5" fillId="20" borderId="0" xfId="0" applyFont="1" applyFill="1" applyAlignment="1">
      <alignment horizontal="left" vertical="center" wrapText="1"/>
    </xf>
    <xf numFmtId="0" fontId="2" fillId="0" borderId="0" xfId="0" applyFont="1" applyFill="1" applyAlignment="1">
      <alignment vertical="center"/>
    </xf>
    <xf numFmtId="0" fontId="13" fillId="0" borderId="0" xfId="0" applyFont="1" applyFill="1" applyAlignment="1">
      <alignment vertical="center"/>
    </xf>
    <xf numFmtId="0" fontId="4"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51" fillId="0" borderId="0" xfId="0" applyFont="1" applyFill="1" applyAlignment="1">
      <alignment horizontal="center" vertical="center"/>
    </xf>
    <xf numFmtId="0" fontId="16" fillId="0" borderId="0" xfId="0" applyFont="1" applyFill="1" applyAlignment="1">
      <alignment horizontal="center" vertical="center"/>
    </xf>
    <xf numFmtId="0" fontId="11"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horizontal="left"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52" fillId="21" borderId="10" xfId="16" applyFont="1" applyFill="1" applyBorder="1" applyAlignment="1">
      <alignment horizontal="center" vertical="center" wrapText="1"/>
      <protection/>
    </xf>
    <xf numFmtId="176" fontId="18" fillId="0" borderId="10" xfId="0" applyNumberFormat="1" applyFont="1" applyFill="1" applyBorder="1" applyAlignment="1">
      <alignment horizontal="center" vertical="center" wrapText="1"/>
    </xf>
    <xf numFmtId="0" fontId="52" fillId="21" borderId="10" xfId="16" applyFont="1" applyFill="1" applyBorder="1" applyAlignment="1">
      <alignment horizontal="left" vertical="center" wrapText="1"/>
      <protection/>
    </xf>
    <xf numFmtId="176" fontId="14"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4" fillId="0" borderId="10" xfId="0" applyFont="1" applyFill="1" applyBorder="1" applyAlignment="1">
      <alignment horizontal="justify" vertical="center" wrapText="1"/>
    </xf>
    <xf numFmtId="0" fontId="17" fillId="0" borderId="10" xfId="0" applyFont="1" applyFill="1" applyBorder="1" applyAlignment="1">
      <alignment horizontal="justify" vertical="center" wrapText="1"/>
    </xf>
    <xf numFmtId="176" fontId="18" fillId="0" borderId="10" xfId="0" applyNumberFormat="1" applyFont="1" applyFill="1" applyBorder="1" applyAlignment="1">
      <alignment horizontal="left" vertical="center" wrapText="1"/>
    </xf>
    <xf numFmtId="0" fontId="53" fillId="0" borderId="10" xfId="0" applyFont="1" applyFill="1" applyBorder="1" applyAlignment="1">
      <alignment horizontal="left" vertical="center" wrapText="1"/>
    </xf>
    <xf numFmtId="176" fontId="14" fillId="0" borderId="10"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52" fillId="21" borderId="10" xfId="16" applyFont="1" applyFill="1" applyBorder="1" applyAlignment="1">
      <alignment horizontal="center" vertical="center" wrapText="1"/>
      <protection/>
    </xf>
    <xf numFmtId="0" fontId="18" fillId="0" borderId="17" xfId="0" applyFont="1" applyFill="1" applyBorder="1" applyAlignment="1">
      <alignment vertical="center" wrapText="1"/>
    </xf>
    <xf numFmtId="176" fontId="18" fillId="0" borderId="10" xfId="0" applyNumberFormat="1" applyFont="1" applyFill="1" applyBorder="1" applyAlignment="1">
      <alignment vertical="center" wrapText="1"/>
    </xf>
    <xf numFmtId="0" fontId="54" fillId="0" borderId="10" xfId="0" applyFont="1" applyFill="1" applyBorder="1" applyAlignment="1">
      <alignment horizontal="justify" vertical="center" wrapText="1"/>
    </xf>
    <xf numFmtId="177" fontId="18" fillId="0" borderId="10" xfId="0" applyNumberFormat="1"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53"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178" fontId="14" fillId="0" borderId="10" xfId="0" applyNumberFormat="1" applyFont="1" applyFill="1" applyBorder="1" applyAlignment="1">
      <alignment horizontal="center" vertical="center" wrapText="1"/>
    </xf>
    <xf numFmtId="57" fontId="14" fillId="0" borderId="10" xfId="0" applyNumberFormat="1" applyFont="1" applyFill="1" applyBorder="1" applyAlignment="1">
      <alignment horizontal="center" vertical="center" wrapText="1"/>
    </xf>
    <xf numFmtId="57" fontId="14" fillId="0" borderId="10" xfId="0" applyNumberFormat="1" applyFont="1" applyFill="1" applyBorder="1" applyAlignment="1">
      <alignment horizontal="left" vertical="center" wrapText="1"/>
    </xf>
    <xf numFmtId="0" fontId="16" fillId="0" borderId="0" xfId="0" applyFont="1" applyFill="1" applyAlignment="1">
      <alignment horizontal="left" vertical="center"/>
    </xf>
    <xf numFmtId="0" fontId="8" fillId="0" borderId="0" xfId="0" applyFont="1" applyFill="1" applyAlignment="1">
      <alignment horizontal="left" vertical="center"/>
    </xf>
    <xf numFmtId="0" fontId="1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8" fillId="0" borderId="0" xfId="0" applyFont="1" applyAlignment="1">
      <alignment horizontal="left" vertical="center"/>
    </xf>
    <xf numFmtId="176" fontId="14" fillId="0" borderId="10" xfId="0" applyNumberFormat="1" applyFont="1" applyFill="1" applyBorder="1" applyAlignment="1">
      <alignment horizontal="left" vertical="center" wrapText="1"/>
    </xf>
    <xf numFmtId="14" fontId="8" fillId="0" borderId="0" xfId="0" applyNumberFormat="1" applyFont="1" applyFill="1" applyAlignment="1">
      <alignment horizontal="center" vertical="center"/>
    </xf>
    <xf numFmtId="176" fontId="18" fillId="0" borderId="10" xfId="0" applyNumberFormat="1" applyFont="1" applyFill="1" applyBorder="1" applyAlignment="1">
      <alignment horizontal="center" vertical="center" wrapText="1"/>
    </xf>
    <xf numFmtId="0" fontId="18" fillId="0" borderId="10" xfId="0"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5" fillId="0" borderId="0" xfId="0" applyFont="1" applyFill="1" applyAlignment="1">
      <alignment horizontal="left" vertical="center"/>
    </xf>
    <xf numFmtId="0" fontId="2" fillId="0" borderId="0" xfId="0" applyFont="1" applyFill="1" applyAlignment="1">
      <alignment horizontal="left" vertical="center"/>
    </xf>
    <xf numFmtId="177" fontId="18" fillId="0" borderId="10" xfId="0" applyNumberFormat="1" applyFont="1" applyFill="1" applyBorder="1" applyAlignment="1">
      <alignment horizontal="center" vertical="center"/>
    </xf>
    <xf numFmtId="177" fontId="1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8" fontId="18" fillId="0" borderId="10" xfId="0" applyNumberFormat="1" applyFont="1" applyFill="1" applyBorder="1" applyAlignment="1">
      <alignment horizontal="center" vertical="center" wrapText="1"/>
    </xf>
    <xf numFmtId="57" fontId="14"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15" fillId="0" borderId="0" xfId="0" applyFont="1" applyFill="1" applyAlignment="1">
      <alignment horizontal="center" vertical="center" wrapText="1"/>
    </xf>
    <xf numFmtId="0" fontId="20" fillId="0" borderId="0" xfId="0" applyFont="1" applyAlignment="1">
      <alignment vertical="center"/>
    </xf>
    <xf numFmtId="0" fontId="21"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20" fillId="0" borderId="0" xfId="0" applyFont="1" applyAlignment="1">
      <alignment vertical="center"/>
    </xf>
    <xf numFmtId="0" fontId="6" fillId="11" borderId="0" xfId="0" applyFont="1" applyFill="1" applyAlignment="1">
      <alignment horizontal="justify" vertical="center"/>
    </xf>
    <xf numFmtId="0" fontId="22" fillId="11" borderId="0" xfId="0" applyFont="1" applyFill="1" applyAlignment="1">
      <alignment horizontal="justify" vertical="center"/>
    </xf>
    <xf numFmtId="0" fontId="0" fillId="0" borderId="0" xfId="0" applyFont="1" applyAlignment="1">
      <alignment vertical="center"/>
    </xf>
    <xf numFmtId="0" fontId="16" fillId="11" borderId="0" xfId="0" applyFont="1" applyFill="1" applyAlignment="1">
      <alignment horizontal="center" vertical="center"/>
    </xf>
    <xf numFmtId="0" fontId="4" fillId="11" borderId="0" xfId="0" applyFont="1" applyFill="1" applyAlignment="1">
      <alignment horizontal="right" vertical="center"/>
    </xf>
    <xf numFmtId="0" fontId="0" fillId="0" borderId="10" xfId="0" applyBorder="1" applyAlignment="1">
      <alignment horizontal="center" vertical="center"/>
    </xf>
    <xf numFmtId="0" fontId="23" fillId="11" borderId="19" xfId="0" applyFont="1" applyFill="1" applyBorder="1" applyAlignment="1">
      <alignment horizontal="center" vertical="center" wrapText="1"/>
    </xf>
    <xf numFmtId="0" fontId="23" fillId="11" borderId="20"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24" fillId="0" borderId="10" xfId="15" applyNumberFormat="1" applyFont="1" applyFill="1" applyBorder="1" applyAlignment="1" applyProtection="1">
      <alignment horizontal="center" vertical="center" wrapText="1"/>
      <protection/>
    </xf>
    <xf numFmtId="0" fontId="25" fillId="21" borderId="10" xfId="45" applyNumberFormat="1" applyFont="1" applyFill="1" applyBorder="1" applyAlignment="1" applyProtection="1">
      <alignment horizontal="center" vertical="center" wrapText="1"/>
      <protection/>
    </xf>
    <xf numFmtId="0" fontId="26" fillId="21" borderId="10" xfId="45" applyNumberFormat="1" applyFont="1" applyFill="1" applyBorder="1" applyAlignment="1" applyProtection="1">
      <alignment horizontal="center" vertical="center" wrapText="1"/>
      <protection/>
    </xf>
    <xf numFmtId="49" fontId="55" fillId="0" borderId="22" xfId="0" applyNumberFormat="1" applyFont="1" applyFill="1" applyBorder="1" applyAlignment="1">
      <alignment horizontal="left" vertical="center" wrapText="1"/>
    </xf>
    <xf numFmtId="49" fontId="55" fillId="0" borderId="18" xfId="0" applyNumberFormat="1" applyFont="1" applyFill="1" applyBorder="1" applyAlignment="1">
      <alignment horizontal="left" vertical="center" wrapText="1"/>
    </xf>
    <xf numFmtId="0" fontId="26" fillId="21" borderId="10" xfId="45" applyNumberFormat="1" applyFont="1" applyFill="1" applyBorder="1" applyAlignment="1" applyProtection="1">
      <alignment vertical="center" wrapText="1"/>
      <protection/>
    </xf>
    <xf numFmtId="0" fontId="26" fillId="21" borderId="10" xfId="45" applyNumberFormat="1" applyFont="1" applyFill="1" applyBorder="1" applyAlignment="1" applyProtection="1">
      <alignment horizontal="left" vertical="center" wrapText="1"/>
      <protection/>
    </xf>
    <xf numFmtId="0" fontId="24" fillId="0" borderId="10" xfId="15" applyNumberFormat="1" applyFont="1" applyFill="1" applyBorder="1" applyAlignment="1" applyProtection="1">
      <alignment horizontal="left" vertical="center" wrapText="1"/>
      <protection/>
    </xf>
    <xf numFmtId="0" fontId="12" fillId="0" borderId="22" xfId="15" applyNumberFormat="1" applyFont="1" applyFill="1" applyBorder="1" applyAlignment="1" applyProtection="1">
      <alignment horizontal="left" vertical="center" wrapText="1"/>
      <protection/>
    </xf>
    <xf numFmtId="0" fontId="12" fillId="0" borderId="18" xfId="15" applyNumberFormat="1" applyFont="1" applyFill="1" applyBorder="1" applyAlignment="1" applyProtection="1">
      <alignment horizontal="left" vertical="center" wrapText="1"/>
      <protection/>
    </xf>
    <xf numFmtId="0" fontId="4" fillId="11" borderId="10" xfId="0" applyFont="1" applyFill="1" applyBorder="1" applyAlignment="1">
      <alignment horizontal="justify" vertical="center" wrapText="1"/>
    </xf>
    <xf numFmtId="0" fontId="4" fillId="11" borderId="22" xfId="0" applyFont="1" applyFill="1" applyBorder="1" applyAlignment="1">
      <alignment horizontal="left" vertical="center" wrapText="1"/>
    </xf>
    <xf numFmtId="0" fontId="4" fillId="11" borderId="18" xfId="0" applyFont="1" applyFill="1" applyBorder="1" applyAlignment="1">
      <alignment horizontal="left" vertical="center" wrapText="1"/>
    </xf>
    <xf numFmtId="0" fontId="23" fillId="11" borderId="10" xfId="0" applyFont="1" applyFill="1" applyBorder="1" applyAlignment="1">
      <alignment horizontal="justify" vertical="center" wrapText="1"/>
    </xf>
    <xf numFmtId="0" fontId="23" fillId="11" borderId="22" xfId="0" applyFont="1" applyFill="1" applyBorder="1" applyAlignment="1">
      <alignment horizontal="left" vertical="center" wrapText="1"/>
    </xf>
    <xf numFmtId="0" fontId="23" fillId="11" borderId="18" xfId="0" applyFont="1" applyFill="1" applyBorder="1" applyAlignment="1">
      <alignment horizontal="left" vertical="center" wrapText="1"/>
    </xf>
    <xf numFmtId="0" fontId="4" fillId="11" borderId="10" xfId="0" applyFont="1" applyFill="1" applyBorder="1" applyAlignment="1">
      <alignment horizontal="justify" vertical="center" wrapText="1"/>
    </xf>
    <xf numFmtId="0" fontId="0" fillId="0" borderId="10" xfId="0" applyFont="1" applyFill="1" applyBorder="1" applyAlignment="1">
      <alignment horizontal="lef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6" fillId="11" borderId="0" xfId="0" applyFont="1" applyFill="1" applyAlignment="1">
      <alignment vertical="center"/>
    </xf>
    <xf numFmtId="0" fontId="23" fillId="11" borderId="2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11" borderId="24"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10" xfId="0" applyFont="1" applyFill="1" applyBorder="1" applyAlignment="1">
      <alignment horizontal="center" vertical="center" wrapText="1"/>
    </xf>
    <xf numFmtId="49" fontId="55" fillId="0" borderId="17" xfId="0" applyNumberFormat="1" applyFont="1" applyFill="1" applyBorder="1" applyAlignment="1">
      <alignment horizontal="left" vertical="center" wrapText="1"/>
    </xf>
    <xf numFmtId="0" fontId="4" fillId="11" borderId="10" xfId="0" applyFont="1" applyFill="1" applyBorder="1" applyAlignment="1">
      <alignment horizontal="left" vertical="center" wrapText="1"/>
    </xf>
    <xf numFmtId="0" fontId="12" fillId="0" borderId="17" xfId="15" applyNumberFormat="1" applyFont="1" applyFill="1" applyBorder="1" applyAlignment="1" applyProtection="1">
      <alignment horizontal="left" vertical="center" wrapText="1"/>
      <protection/>
    </xf>
    <xf numFmtId="0" fontId="4" fillId="11" borderId="17" xfId="0" applyFont="1" applyFill="1" applyBorder="1" applyAlignment="1">
      <alignment horizontal="left" vertical="center" wrapText="1"/>
    </xf>
    <xf numFmtId="0" fontId="23" fillId="11" borderId="17" xfId="0" applyFont="1" applyFill="1" applyBorder="1" applyAlignment="1">
      <alignment horizontal="left" vertical="center" wrapText="1"/>
    </xf>
    <xf numFmtId="0" fontId="4" fillId="11" borderId="10" xfId="0" applyFont="1" applyFill="1" applyBorder="1" applyAlignment="1">
      <alignment horizontal="center" vertical="center" wrapText="1"/>
    </xf>
    <xf numFmtId="0" fontId="0" fillId="0" borderId="10" xfId="0" applyFont="1" applyFill="1" applyBorder="1" applyAlignment="1">
      <alignment vertical="center"/>
    </xf>
    <xf numFmtId="0" fontId="4" fillId="0" borderId="10" xfId="0" applyFont="1" applyFill="1" applyBorder="1" applyAlignment="1">
      <alignment horizontal="center" vertical="center" wrapText="1"/>
    </xf>
    <xf numFmtId="0" fontId="27" fillId="0" borderId="0" xfId="0" applyFont="1" applyFill="1" applyAlignment="1">
      <alignment horizontal="center" vertical="center" wrapText="1"/>
    </xf>
    <xf numFmtId="0" fontId="0" fillId="0" borderId="0" xfId="0" applyFont="1" applyAlignment="1">
      <alignment vertical="center"/>
    </xf>
    <xf numFmtId="0" fontId="0" fillId="22" borderId="0" xfId="0" applyFill="1" applyAlignment="1">
      <alignment vertical="center"/>
    </xf>
    <xf numFmtId="0" fontId="20" fillId="11" borderId="0" xfId="0" applyFont="1" applyFill="1" applyAlignment="1">
      <alignment vertical="center"/>
    </xf>
    <xf numFmtId="0" fontId="0" fillId="11" borderId="0" xfId="0" applyFont="1" applyFill="1" applyAlignment="1">
      <alignment vertical="center"/>
    </xf>
    <xf numFmtId="0" fontId="0" fillId="22" borderId="0" xfId="0" applyFont="1" applyFill="1" applyAlignment="1">
      <alignment vertical="center"/>
    </xf>
    <xf numFmtId="0" fontId="28" fillId="11" borderId="0" xfId="0" applyFont="1" applyFill="1" applyAlignment="1">
      <alignment horizontal="center" vertical="center"/>
    </xf>
    <xf numFmtId="0" fontId="21" fillId="22" borderId="0" xfId="0" applyFont="1" applyFill="1" applyAlignment="1">
      <alignment vertical="center"/>
    </xf>
    <xf numFmtId="0" fontId="27" fillId="11" borderId="10" xfId="0" applyFont="1" applyFill="1" applyBorder="1" applyAlignment="1">
      <alignment horizontal="center" vertical="center"/>
    </xf>
    <xf numFmtId="0" fontId="27" fillId="11" borderId="10" xfId="0" applyFont="1" applyFill="1" applyBorder="1" applyAlignment="1">
      <alignment horizontal="left" vertical="center"/>
    </xf>
  </cellXfs>
  <cellStyles count="56">
    <cellStyle name="Normal" xfId="0"/>
    <cellStyle name="常规 2_2-1统计表_1" xfId="15"/>
    <cellStyle name="常规 2 2 2"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常规 2 2" xfId="45"/>
    <cellStyle name="常规 6" xfId="46"/>
    <cellStyle name="60% - 强调文字颜色 6" xfId="47"/>
    <cellStyle name="输入" xfId="48"/>
    <cellStyle name="输出" xfId="49"/>
    <cellStyle name="检查单元格" xfId="50"/>
    <cellStyle name="链接单元格" xfId="51"/>
    <cellStyle name="60% - 强调文字颜色 1" xfId="52"/>
    <cellStyle name="常规 3" xfId="53"/>
    <cellStyle name="60% - 强调文字颜色 3" xfId="54"/>
    <cellStyle name="注释" xfId="55"/>
    <cellStyle name="标题" xfId="56"/>
    <cellStyle name="好" xfId="57"/>
    <cellStyle name="标题 4" xfId="58"/>
    <cellStyle name="强调文字颜色 1" xfId="59"/>
    <cellStyle name="常规 10_2016年计划减贫人员花名小贾" xfId="60"/>
    <cellStyle name="适中" xfId="61"/>
    <cellStyle name="20% - 强调文字颜色 1" xfId="62"/>
    <cellStyle name="差" xfId="63"/>
    <cellStyle name="强调文字颜色 2" xfId="64"/>
    <cellStyle name="40% - 强调文字颜色 1" xfId="65"/>
    <cellStyle name="常规 2" xfId="66"/>
    <cellStyle name="60% - 强调文字颜色 2" xfId="67"/>
    <cellStyle name="40% - 强调文字颜色 2" xfId="68"/>
    <cellStyle name="强调文字颜色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C10" sqref="C10"/>
    </sheetView>
  </sheetViews>
  <sheetFormatPr defaultColWidth="9.00390625" defaultRowHeight="14.25"/>
  <cols>
    <col min="1" max="1" width="77.125" style="0" customWidth="1"/>
    <col min="2" max="2" width="11.25390625" style="0" customWidth="1"/>
    <col min="3" max="3" width="23.75390625" style="0" customWidth="1"/>
    <col min="4" max="4" width="9.00390625" style="160" customWidth="1"/>
  </cols>
  <sheetData>
    <row r="1" spans="1:4" s="159" customFormat="1" ht="15.75">
      <c r="A1" s="161" t="s">
        <v>0</v>
      </c>
      <c r="B1" s="162"/>
      <c r="C1" s="162"/>
      <c r="D1" s="163"/>
    </row>
    <row r="2" spans="1:4" s="108" customFormat="1" ht="27">
      <c r="A2" s="164" t="s">
        <v>1</v>
      </c>
      <c r="B2" s="164"/>
      <c r="C2" s="164"/>
      <c r="D2" s="165"/>
    </row>
    <row r="3" spans="1:3" ht="25.5" customHeight="1">
      <c r="A3" s="166" t="s">
        <v>2</v>
      </c>
      <c r="B3" s="166" t="s">
        <v>3</v>
      </c>
      <c r="C3" s="166" t="s">
        <v>4</v>
      </c>
    </row>
    <row r="4" spans="1:3" ht="25.5" customHeight="1">
      <c r="A4" s="167" t="s">
        <v>5</v>
      </c>
      <c r="B4" s="166" t="s">
        <v>6</v>
      </c>
      <c r="C4" s="166" t="s">
        <v>6</v>
      </c>
    </row>
    <row r="5" spans="1:3" ht="25.5" customHeight="1">
      <c r="A5" s="167" t="s">
        <v>7</v>
      </c>
      <c r="B5" s="166" t="s">
        <v>8</v>
      </c>
      <c r="C5" s="166">
        <v>10</v>
      </c>
    </row>
    <row r="6" spans="1:3" ht="25.5" customHeight="1">
      <c r="A6" s="167" t="s">
        <v>9</v>
      </c>
      <c r="B6" s="166" t="s">
        <v>8</v>
      </c>
      <c r="C6" s="166">
        <v>90</v>
      </c>
    </row>
    <row r="7" spans="1:3" ht="25.5" customHeight="1">
      <c r="A7" s="167" t="s">
        <v>10</v>
      </c>
      <c r="B7" s="166" t="s">
        <v>11</v>
      </c>
      <c r="C7" s="166">
        <v>112960</v>
      </c>
    </row>
    <row r="8" spans="1:3" ht="25.5" customHeight="1">
      <c r="A8" s="167" t="s">
        <v>12</v>
      </c>
      <c r="B8" s="166" t="s">
        <v>11</v>
      </c>
      <c r="C8" s="166">
        <v>94462</v>
      </c>
    </row>
    <row r="9" spans="1:3" ht="25.5" customHeight="1">
      <c r="A9" s="167" t="s">
        <v>13</v>
      </c>
      <c r="B9" s="166" t="s">
        <v>14</v>
      </c>
      <c r="C9" s="166">
        <v>367779</v>
      </c>
    </row>
    <row r="10" spans="1:3" ht="25.5" customHeight="1">
      <c r="A10" s="167" t="s">
        <v>15</v>
      </c>
      <c r="B10" s="166" t="s">
        <v>14</v>
      </c>
      <c r="C10" s="166">
        <v>229388</v>
      </c>
    </row>
    <row r="11" spans="1:3" ht="25.5" customHeight="1">
      <c r="A11" s="167" t="s">
        <v>16</v>
      </c>
      <c r="B11" s="166" t="s">
        <v>17</v>
      </c>
      <c r="C11" s="166">
        <v>21298</v>
      </c>
    </row>
    <row r="12" spans="1:3" ht="25.5" customHeight="1">
      <c r="A12" s="167" t="s">
        <v>18</v>
      </c>
      <c r="B12" s="166" t="s">
        <v>19</v>
      </c>
      <c r="C12" s="166">
        <v>56626</v>
      </c>
    </row>
    <row r="13" spans="1:3" ht="25.5" customHeight="1">
      <c r="A13" s="167" t="s">
        <v>20</v>
      </c>
      <c r="B13" s="166" t="s">
        <v>19</v>
      </c>
      <c r="C13" s="166"/>
    </row>
    <row r="14" spans="1:3" ht="25.5" customHeight="1">
      <c r="A14" s="167" t="s">
        <v>21</v>
      </c>
      <c r="B14" s="166" t="s">
        <v>19</v>
      </c>
      <c r="C14" s="166">
        <v>254822</v>
      </c>
    </row>
    <row r="15" spans="1:3" ht="25.5" customHeight="1">
      <c r="A15" s="167" t="s">
        <v>22</v>
      </c>
      <c r="B15" s="166" t="s">
        <v>19</v>
      </c>
      <c r="C15" s="166">
        <v>47200</v>
      </c>
    </row>
    <row r="16" spans="1:3" ht="25.5" customHeight="1">
      <c r="A16" s="167" t="s">
        <v>23</v>
      </c>
      <c r="B16" s="166" t="s">
        <v>19</v>
      </c>
      <c r="C16" s="166">
        <v>7103.79</v>
      </c>
    </row>
  </sheetData>
  <sheetProtection/>
  <mergeCells count="1">
    <mergeCell ref="A2:C2"/>
  </mergeCells>
  <printOptions horizontalCentered="1"/>
  <pageMargins left="0.98" right="0.98" top="0.7900000000000001" bottom="0.7900000000000001"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zoomScaleSheetLayoutView="100" workbookViewId="0" topLeftCell="A1">
      <pane ySplit="5" topLeftCell="A6" activePane="bottomLeft" state="frozen"/>
      <selection pane="bottomLeft" activeCell="H25" sqref="H25"/>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8" width="9.75390625" style="0" customWidth="1"/>
    <col min="9" max="11" width="8.25390625" style="0" customWidth="1"/>
  </cols>
  <sheetData>
    <row r="1" spans="1:11" s="107" customFormat="1" ht="15.75">
      <c r="A1" s="111"/>
      <c r="B1" s="112" t="s">
        <v>24</v>
      </c>
      <c r="C1" s="113"/>
      <c r="D1" s="113"/>
      <c r="E1" s="113"/>
      <c r="F1" s="144"/>
      <c r="G1" s="144"/>
      <c r="H1" s="144"/>
      <c r="I1" s="144"/>
      <c r="J1" s="144"/>
      <c r="K1" s="144"/>
    </row>
    <row r="2" spans="1:11" s="108" customFormat="1" ht="24" customHeight="1">
      <c r="A2" s="114"/>
      <c r="B2" s="6" t="s">
        <v>25</v>
      </c>
      <c r="C2" s="115"/>
      <c r="D2" s="115"/>
      <c r="E2" s="115"/>
      <c r="F2" s="115"/>
      <c r="G2" s="115"/>
      <c r="H2" s="115"/>
      <c r="I2" s="115"/>
      <c r="J2" s="115"/>
      <c r="K2" s="115"/>
    </row>
    <row r="3" spans="1:11" ht="18" customHeight="1">
      <c r="A3" s="116" t="s">
        <v>26</v>
      </c>
      <c r="B3" s="116"/>
      <c r="C3" s="116"/>
      <c r="D3" s="116"/>
      <c r="E3" s="116"/>
      <c r="F3" s="116"/>
      <c r="G3" s="116"/>
      <c r="H3" s="116"/>
      <c r="I3" s="116"/>
      <c r="J3" s="116"/>
      <c r="K3" s="116"/>
    </row>
    <row r="4" spans="1:11" ht="26.25" customHeight="1">
      <c r="A4" s="117" t="s">
        <v>27</v>
      </c>
      <c r="B4" s="118" t="s">
        <v>28</v>
      </c>
      <c r="C4" s="119"/>
      <c r="D4" s="119"/>
      <c r="E4" s="145"/>
      <c r="F4" s="146" t="s">
        <v>29</v>
      </c>
      <c r="G4" s="146"/>
      <c r="H4" s="146" t="s">
        <v>30</v>
      </c>
      <c r="I4" s="146"/>
      <c r="J4" s="146"/>
      <c r="K4" s="146"/>
    </row>
    <row r="5" spans="1:11" ht="36.75" customHeight="1">
      <c r="A5" s="117"/>
      <c r="B5" s="120"/>
      <c r="C5" s="121"/>
      <c r="D5" s="121"/>
      <c r="E5" s="147"/>
      <c r="F5" s="146" t="s">
        <v>31</v>
      </c>
      <c r="G5" s="146" t="s">
        <v>32</v>
      </c>
      <c r="H5" s="146" t="s">
        <v>33</v>
      </c>
      <c r="I5" s="146" t="s">
        <v>34</v>
      </c>
      <c r="J5" s="146" t="s">
        <v>35</v>
      </c>
      <c r="K5" s="146" t="s">
        <v>36</v>
      </c>
    </row>
    <row r="6" spans="1:11" ht="27" customHeight="1">
      <c r="A6" s="122" t="s">
        <v>37</v>
      </c>
      <c r="B6" s="123"/>
      <c r="C6" s="123"/>
      <c r="D6" s="123"/>
      <c r="E6" s="148"/>
      <c r="F6" s="149">
        <f aca="true" t="shared" si="0" ref="F6:K6">F7+F26+F30+F34</f>
        <v>16469.15</v>
      </c>
      <c r="G6" s="149">
        <f t="shared" si="0"/>
        <v>7103.79</v>
      </c>
      <c r="H6" s="149">
        <f t="shared" si="0"/>
        <v>22993.249999999996</v>
      </c>
      <c r="I6" s="149">
        <f t="shared" si="0"/>
        <v>8133</v>
      </c>
      <c r="J6" s="149">
        <f t="shared" si="0"/>
        <v>10718</v>
      </c>
      <c r="K6" s="149">
        <f t="shared" si="0"/>
        <v>0</v>
      </c>
    </row>
    <row r="7" spans="1:13" ht="27" customHeight="1">
      <c r="A7" s="124" t="s">
        <v>38</v>
      </c>
      <c r="B7" s="125" t="s">
        <v>39</v>
      </c>
      <c r="C7" s="125"/>
      <c r="D7" s="125"/>
      <c r="E7" s="125"/>
      <c r="F7" s="149">
        <f aca="true" t="shared" si="1" ref="F7:K7">SUM(F8:F25)</f>
        <v>14286.93</v>
      </c>
      <c r="G7" s="149">
        <f t="shared" si="1"/>
        <v>5438</v>
      </c>
      <c r="H7" s="149">
        <f t="shared" si="1"/>
        <v>19689.799999999996</v>
      </c>
      <c r="I7" s="149">
        <f t="shared" si="1"/>
        <v>7139</v>
      </c>
      <c r="J7" s="149">
        <f t="shared" si="1"/>
        <v>7569</v>
      </c>
      <c r="K7" s="149">
        <f t="shared" si="1"/>
        <v>0</v>
      </c>
      <c r="M7" s="158"/>
    </row>
    <row r="8" spans="1:13" ht="27" customHeight="1">
      <c r="A8" s="126">
        <v>1</v>
      </c>
      <c r="B8" s="127" t="s">
        <v>40</v>
      </c>
      <c r="C8" s="128"/>
      <c r="D8" s="128"/>
      <c r="E8" s="150"/>
      <c r="F8" s="149">
        <v>3802</v>
      </c>
      <c r="G8" s="149">
        <v>3802</v>
      </c>
      <c r="H8" s="149">
        <v>7569</v>
      </c>
      <c r="I8" s="149">
        <v>6239</v>
      </c>
      <c r="J8" s="149">
        <v>7569</v>
      </c>
      <c r="K8" s="149"/>
      <c r="M8" s="158"/>
    </row>
    <row r="9" spans="1:13" ht="27" customHeight="1">
      <c r="A9" s="126">
        <v>2</v>
      </c>
      <c r="B9" s="127" t="s">
        <v>41</v>
      </c>
      <c r="C9" s="128"/>
      <c r="D9" s="128"/>
      <c r="E9" s="150"/>
      <c r="F9" s="149">
        <v>1672</v>
      </c>
      <c r="G9" s="149">
        <v>1134</v>
      </c>
      <c r="H9" s="149">
        <v>3628.4</v>
      </c>
      <c r="I9" s="149"/>
      <c r="J9" s="149"/>
      <c r="K9" s="149"/>
      <c r="M9" s="158"/>
    </row>
    <row r="10" spans="1:13" ht="36" customHeight="1">
      <c r="A10" s="126">
        <v>3</v>
      </c>
      <c r="B10" s="127" t="s">
        <v>42</v>
      </c>
      <c r="C10" s="128"/>
      <c r="D10" s="128"/>
      <c r="E10" s="150"/>
      <c r="F10" s="149"/>
      <c r="G10" s="149"/>
      <c r="H10" s="149">
        <v>49.9</v>
      </c>
      <c r="I10" s="149"/>
      <c r="J10" s="149"/>
      <c r="K10" s="149"/>
      <c r="M10" s="158"/>
    </row>
    <row r="11" spans="1:13" ht="27" customHeight="1">
      <c r="A11" s="126">
        <v>4</v>
      </c>
      <c r="B11" s="127" t="s">
        <v>43</v>
      </c>
      <c r="C11" s="128"/>
      <c r="D11" s="128"/>
      <c r="E11" s="150"/>
      <c r="F11" s="149">
        <v>502</v>
      </c>
      <c r="G11" s="149">
        <v>502</v>
      </c>
      <c r="H11" s="149">
        <v>130</v>
      </c>
      <c r="I11" s="149"/>
      <c r="J11" s="149"/>
      <c r="K11" s="149"/>
      <c r="M11" s="158"/>
    </row>
    <row r="12" spans="1:13" ht="27" customHeight="1">
      <c r="A12" s="126">
        <v>5</v>
      </c>
      <c r="B12" s="127" t="s">
        <v>44</v>
      </c>
      <c r="C12" s="128"/>
      <c r="D12" s="128"/>
      <c r="E12" s="150"/>
      <c r="F12" s="149"/>
      <c r="G12" s="149"/>
      <c r="H12" s="149">
        <v>988</v>
      </c>
      <c r="I12" s="149"/>
      <c r="J12" s="149"/>
      <c r="K12" s="149"/>
      <c r="M12" s="158"/>
    </row>
    <row r="13" spans="1:13" ht="33" customHeight="1">
      <c r="A13" s="126">
        <v>6</v>
      </c>
      <c r="B13" s="127" t="s">
        <v>45</v>
      </c>
      <c r="C13" s="128"/>
      <c r="D13" s="128"/>
      <c r="E13" s="150"/>
      <c r="F13" s="149">
        <v>80.4</v>
      </c>
      <c r="G13" s="149"/>
      <c r="H13" s="149">
        <v>105.9</v>
      </c>
      <c r="I13" s="149"/>
      <c r="J13" s="149"/>
      <c r="K13" s="149"/>
      <c r="M13" s="158"/>
    </row>
    <row r="14" spans="1:13" ht="27" customHeight="1">
      <c r="A14" s="126">
        <v>7</v>
      </c>
      <c r="B14" s="127" t="s">
        <v>46</v>
      </c>
      <c r="C14" s="128"/>
      <c r="D14" s="128"/>
      <c r="E14" s="150"/>
      <c r="F14" s="149">
        <v>3529.78</v>
      </c>
      <c r="G14" s="149"/>
      <c r="H14" s="149">
        <v>1859</v>
      </c>
      <c r="I14" s="149">
        <v>900</v>
      </c>
      <c r="J14" s="149"/>
      <c r="K14" s="149"/>
      <c r="M14" s="158"/>
    </row>
    <row r="15" spans="1:13" ht="27" customHeight="1">
      <c r="A15" s="126">
        <v>8</v>
      </c>
      <c r="B15" s="127" t="s">
        <v>47</v>
      </c>
      <c r="C15" s="128"/>
      <c r="D15" s="128"/>
      <c r="E15" s="150"/>
      <c r="F15" s="149">
        <v>400</v>
      </c>
      <c r="G15" s="149"/>
      <c r="H15" s="149"/>
      <c r="I15" s="149"/>
      <c r="J15" s="149"/>
      <c r="K15" s="149"/>
      <c r="M15" s="158"/>
    </row>
    <row r="16" spans="1:13" ht="27" customHeight="1">
      <c r="A16" s="126">
        <v>9</v>
      </c>
      <c r="B16" s="127" t="s">
        <v>48</v>
      </c>
      <c r="C16" s="128"/>
      <c r="D16" s="128"/>
      <c r="E16" s="150"/>
      <c r="F16" s="149">
        <v>525</v>
      </c>
      <c r="G16" s="149"/>
      <c r="H16" s="149">
        <v>100</v>
      </c>
      <c r="I16" s="149"/>
      <c r="J16" s="149"/>
      <c r="K16" s="149"/>
      <c r="M16" s="158"/>
    </row>
    <row r="17" spans="1:11" ht="27" customHeight="1">
      <c r="A17" s="126">
        <v>10</v>
      </c>
      <c r="B17" s="127" t="s">
        <v>49</v>
      </c>
      <c r="C17" s="128"/>
      <c r="D17" s="128"/>
      <c r="E17" s="150"/>
      <c r="F17" s="134"/>
      <c r="G17" s="134"/>
      <c r="H17" s="134"/>
      <c r="I17" s="134"/>
      <c r="J17" s="134"/>
      <c r="K17" s="149"/>
    </row>
    <row r="18" spans="1:11" ht="27" customHeight="1">
      <c r="A18" s="126">
        <v>11</v>
      </c>
      <c r="B18" s="127" t="s">
        <v>50</v>
      </c>
      <c r="C18" s="128"/>
      <c r="D18" s="128"/>
      <c r="E18" s="150"/>
      <c r="F18" s="149">
        <v>3267</v>
      </c>
      <c r="G18" s="134"/>
      <c r="H18" s="149">
        <v>2231</v>
      </c>
      <c r="I18" s="134"/>
      <c r="J18" s="134"/>
      <c r="K18" s="149"/>
    </row>
    <row r="19" spans="1:11" ht="36.75" customHeight="1">
      <c r="A19" s="126">
        <v>12</v>
      </c>
      <c r="B19" s="127" t="s">
        <v>51</v>
      </c>
      <c r="C19" s="128"/>
      <c r="D19" s="128"/>
      <c r="E19" s="150"/>
      <c r="F19" s="149">
        <v>382</v>
      </c>
      <c r="G19" s="134"/>
      <c r="H19" s="149">
        <v>12.6</v>
      </c>
      <c r="I19" s="134"/>
      <c r="J19" s="134"/>
      <c r="K19" s="149"/>
    </row>
    <row r="20" spans="1:11" ht="27" customHeight="1">
      <c r="A20" s="126">
        <v>13</v>
      </c>
      <c r="B20" s="127" t="s">
        <v>52</v>
      </c>
      <c r="C20" s="128"/>
      <c r="D20" s="128"/>
      <c r="E20" s="150"/>
      <c r="F20" s="134"/>
      <c r="G20" s="134"/>
      <c r="H20" s="134"/>
      <c r="I20" s="134"/>
      <c r="J20" s="134"/>
      <c r="K20" s="149"/>
    </row>
    <row r="21" spans="1:11" ht="27" customHeight="1">
      <c r="A21" s="126">
        <v>14</v>
      </c>
      <c r="B21" s="127" t="s">
        <v>53</v>
      </c>
      <c r="C21" s="128"/>
      <c r="D21" s="128"/>
      <c r="E21" s="150"/>
      <c r="F21" s="134"/>
      <c r="G21" s="134"/>
      <c r="H21" s="134"/>
      <c r="I21" s="134"/>
      <c r="J21" s="134"/>
      <c r="K21" s="149"/>
    </row>
    <row r="22" spans="1:11" ht="27" customHeight="1">
      <c r="A22" s="126">
        <v>15</v>
      </c>
      <c r="B22" s="127" t="s">
        <v>54</v>
      </c>
      <c r="C22" s="128"/>
      <c r="D22" s="128"/>
      <c r="E22" s="150"/>
      <c r="F22" s="134"/>
      <c r="G22" s="134"/>
      <c r="H22" s="134"/>
      <c r="I22" s="134"/>
      <c r="J22" s="134"/>
      <c r="K22" s="149"/>
    </row>
    <row r="23" spans="1:11" ht="33.75" customHeight="1">
      <c r="A23" s="129">
        <v>16</v>
      </c>
      <c r="B23" s="127" t="s">
        <v>55</v>
      </c>
      <c r="C23" s="128"/>
      <c r="D23" s="128"/>
      <c r="E23" s="150"/>
      <c r="F23" s="149">
        <v>126.75</v>
      </c>
      <c r="G23" s="134"/>
      <c r="H23" s="149">
        <v>16</v>
      </c>
      <c r="I23" s="134"/>
      <c r="J23" s="134"/>
      <c r="K23" s="149"/>
    </row>
    <row r="24" spans="1:11" s="109" customFormat="1" ht="24.75" customHeight="1">
      <c r="A24" s="130">
        <v>17</v>
      </c>
      <c r="B24" s="127" t="s">
        <v>56</v>
      </c>
      <c r="C24" s="128"/>
      <c r="D24" s="128"/>
      <c r="E24" s="150"/>
      <c r="F24" s="151"/>
      <c r="G24" s="151"/>
      <c r="H24" s="151"/>
      <c r="I24" s="151"/>
      <c r="J24" s="151"/>
      <c r="K24" s="151"/>
    </row>
    <row r="25" spans="1:11" s="109" customFormat="1" ht="51" customHeight="1">
      <c r="A25" s="130">
        <v>18</v>
      </c>
      <c r="B25" s="127" t="s">
        <v>57</v>
      </c>
      <c r="C25" s="128"/>
      <c r="D25" s="128"/>
      <c r="E25" s="150"/>
      <c r="F25" s="151"/>
      <c r="G25" s="151"/>
      <c r="H25" s="149">
        <v>3000</v>
      </c>
      <c r="I25" s="151"/>
      <c r="J25" s="151"/>
      <c r="K25" s="151"/>
    </row>
    <row r="26" spans="1:11" ht="24.75" customHeight="1">
      <c r="A26" s="124" t="s">
        <v>58</v>
      </c>
      <c r="B26" s="131" t="s">
        <v>59</v>
      </c>
      <c r="C26" s="131"/>
      <c r="D26" s="131"/>
      <c r="E26" s="131"/>
      <c r="F26" s="149">
        <f aca="true" t="shared" si="2" ref="F26:K26">SUM(F27:F29)</f>
        <v>1882.22</v>
      </c>
      <c r="G26" s="149">
        <f t="shared" si="2"/>
        <v>1365.79</v>
      </c>
      <c r="H26" s="149">
        <f t="shared" si="2"/>
        <v>2553.45</v>
      </c>
      <c r="I26" s="149">
        <f t="shared" si="2"/>
        <v>994</v>
      </c>
      <c r="J26" s="149">
        <f t="shared" si="2"/>
        <v>2399</v>
      </c>
      <c r="K26" s="149">
        <f t="shared" si="2"/>
        <v>0</v>
      </c>
    </row>
    <row r="27" spans="1:11" ht="24.75" customHeight="1">
      <c r="A27" s="124"/>
      <c r="B27" s="132" t="s">
        <v>60</v>
      </c>
      <c r="C27" s="133"/>
      <c r="D27" s="133"/>
      <c r="E27" s="152"/>
      <c r="F27" s="149">
        <v>1206</v>
      </c>
      <c r="G27" s="149">
        <v>1146</v>
      </c>
      <c r="H27" s="149">
        <v>2399</v>
      </c>
      <c r="I27" s="149">
        <v>994</v>
      </c>
      <c r="J27" s="149">
        <v>2399</v>
      </c>
      <c r="K27" s="149"/>
    </row>
    <row r="28" spans="1:11" ht="24.75" customHeight="1">
      <c r="A28" s="124"/>
      <c r="B28" s="132" t="s">
        <v>61</v>
      </c>
      <c r="C28" s="133"/>
      <c r="D28" s="133"/>
      <c r="E28" s="152"/>
      <c r="F28" s="149">
        <v>676.22</v>
      </c>
      <c r="G28" s="149">
        <v>219.79</v>
      </c>
      <c r="H28" s="149">
        <v>154.45</v>
      </c>
      <c r="I28" s="134"/>
      <c r="J28" s="134"/>
      <c r="K28" s="149"/>
    </row>
    <row r="29" spans="1:11" ht="24.75" customHeight="1">
      <c r="A29" s="134"/>
      <c r="B29" s="135" t="s">
        <v>62</v>
      </c>
      <c r="C29" s="136"/>
      <c r="D29" s="136"/>
      <c r="E29" s="153"/>
      <c r="F29" s="134"/>
      <c r="G29" s="134"/>
      <c r="H29" s="134"/>
      <c r="I29" s="134"/>
      <c r="J29" s="134"/>
      <c r="K29" s="157"/>
    </row>
    <row r="30" spans="1:11" ht="24.75" customHeight="1">
      <c r="A30" s="137" t="s">
        <v>63</v>
      </c>
      <c r="B30" s="138" t="s">
        <v>64</v>
      </c>
      <c r="C30" s="139"/>
      <c r="D30" s="139"/>
      <c r="E30" s="154"/>
      <c r="F30" s="149">
        <f aca="true" t="shared" si="3" ref="F30:K30">SUM(F31:F33)</f>
        <v>300</v>
      </c>
      <c r="G30" s="149">
        <f t="shared" si="3"/>
        <v>300</v>
      </c>
      <c r="H30" s="149">
        <f t="shared" si="3"/>
        <v>750</v>
      </c>
      <c r="I30" s="149">
        <f t="shared" si="3"/>
        <v>0</v>
      </c>
      <c r="J30" s="149">
        <f t="shared" si="3"/>
        <v>750</v>
      </c>
      <c r="K30" s="149">
        <f t="shared" si="3"/>
        <v>0</v>
      </c>
    </row>
    <row r="31" spans="1:11" ht="24.75" customHeight="1">
      <c r="A31" s="134"/>
      <c r="B31" s="135" t="s">
        <v>65</v>
      </c>
      <c r="C31" s="136"/>
      <c r="D31" s="136"/>
      <c r="E31" s="153"/>
      <c r="F31" s="149">
        <v>300</v>
      </c>
      <c r="G31" s="149">
        <v>300</v>
      </c>
      <c r="H31" s="149">
        <v>750</v>
      </c>
      <c r="I31" s="149"/>
      <c r="J31" s="149">
        <v>750</v>
      </c>
      <c r="K31" s="157"/>
    </row>
    <row r="32" spans="1:11" ht="24.75" customHeight="1">
      <c r="A32" s="134"/>
      <c r="B32" s="132" t="s">
        <v>61</v>
      </c>
      <c r="C32" s="133"/>
      <c r="D32" s="133"/>
      <c r="E32" s="152"/>
      <c r="F32" s="149"/>
      <c r="G32" s="149"/>
      <c r="H32" s="149"/>
      <c r="I32" s="149"/>
      <c r="J32" s="149"/>
      <c r="K32" s="157"/>
    </row>
    <row r="33" spans="1:11" ht="24.75" customHeight="1">
      <c r="A33" s="134"/>
      <c r="B33" s="135" t="s">
        <v>62</v>
      </c>
      <c r="C33" s="136"/>
      <c r="D33" s="136"/>
      <c r="E33" s="153"/>
      <c r="F33" s="149"/>
      <c r="G33" s="149"/>
      <c r="H33" s="149"/>
      <c r="I33" s="149"/>
      <c r="J33" s="149"/>
      <c r="K33" s="157"/>
    </row>
    <row r="34" spans="1:11" ht="24.75" customHeight="1">
      <c r="A34" s="137" t="s">
        <v>66</v>
      </c>
      <c r="B34" s="138" t="s">
        <v>67</v>
      </c>
      <c r="C34" s="139"/>
      <c r="D34" s="139"/>
      <c r="E34" s="154"/>
      <c r="F34" s="149">
        <f aca="true" t="shared" si="4" ref="F34:K34">SUM(F35:F37)</f>
        <v>0</v>
      </c>
      <c r="G34" s="149">
        <f t="shared" si="4"/>
        <v>0</v>
      </c>
      <c r="H34" s="149">
        <f t="shared" si="4"/>
        <v>0</v>
      </c>
      <c r="I34" s="149">
        <f t="shared" si="4"/>
        <v>0</v>
      </c>
      <c r="J34" s="149">
        <f t="shared" si="4"/>
        <v>0</v>
      </c>
      <c r="K34" s="149">
        <f t="shared" si="4"/>
        <v>0</v>
      </c>
    </row>
    <row r="35" spans="1:11" ht="24.75" customHeight="1">
      <c r="A35" s="134"/>
      <c r="B35" s="135" t="s">
        <v>68</v>
      </c>
      <c r="C35" s="136"/>
      <c r="D35" s="136"/>
      <c r="E35" s="153"/>
      <c r="F35" s="149"/>
      <c r="G35" s="149"/>
      <c r="H35" s="149"/>
      <c r="I35" s="149"/>
      <c r="J35" s="149"/>
      <c r="K35" s="157"/>
    </row>
    <row r="36" spans="1:11" ht="24.75" customHeight="1">
      <c r="A36" s="140"/>
      <c r="B36" s="132" t="s">
        <v>61</v>
      </c>
      <c r="C36" s="133"/>
      <c r="D36" s="133"/>
      <c r="E36" s="152"/>
      <c r="F36" s="155"/>
      <c r="G36" s="155"/>
      <c r="H36" s="155"/>
      <c r="I36" s="155"/>
      <c r="J36" s="155"/>
      <c r="K36" s="157"/>
    </row>
    <row r="37" spans="1:11" s="110" customFormat="1" ht="24.75" customHeight="1">
      <c r="A37" s="141"/>
      <c r="B37" s="135" t="s">
        <v>62</v>
      </c>
      <c r="C37" s="136"/>
      <c r="D37" s="136"/>
      <c r="E37" s="153"/>
      <c r="F37" s="156"/>
      <c r="G37" s="156"/>
      <c r="H37" s="156"/>
      <c r="I37" s="156"/>
      <c r="J37" s="156"/>
      <c r="K37" s="157"/>
    </row>
    <row r="38" spans="1:11" s="110" customFormat="1" ht="34.5" customHeight="1">
      <c r="A38" s="142" t="s">
        <v>69</v>
      </c>
      <c r="B38" s="142"/>
      <c r="C38" s="142"/>
      <c r="D38" s="142"/>
      <c r="E38" s="142"/>
      <c r="F38" s="142"/>
      <c r="G38" s="142"/>
      <c r="H38" s="142"/>
      <c r="I38" s="142"/>
      <c r="J38" s="142"/>
      <c r="K38" s="142"/>
    </row>
    <row r="39" spans="1:11" s="110" customFormat="1" ht="15.75">
      <c r="A39" s="143" t="s">
        <v>70</v>
      </c>
      <c r="B39" s="143"/>
      <c r="C39" s="143"/>
      <c r="D39" s="143"/>
      <c r="E39" s="143"/>
      <c r="F39" s="143"/>
      <c r="G39" s="143"/>
      <c r="H39" s="143"/>
      <c r="I39" s="143"/>
      <c r="J39" s="143"/>
      <c r="K39" s="143"/>
    </row>
    <row r="40" spans="1:11" s="110" customFormat="1" ht="15.75" customHeight="1">
      <c r="A40" s="143" t="s">
        <v>71</v>
      </c>
      <c r="B40" s="143"/>
      <c r="C40" s="143"/>
      <c r="D40" s="143"/>
      <c r="E40" s="143"/>
      <c r="F40" s="143"/>
      <c r="G40" s="143"/>
      <c r="H40" s="143"/>
      <c r="I40" s="143"/>
      <c r="J40" s="143"/>
      <c r="K40" s="143"/>
    </row>
    <row r="41" s="110" customFormat="1" ht="15.75"/>
    <row r="42" s="110" customFormat="1" ht="15.75"/>
    <row r="43" s="110" customFormat="1" ht="15.75"/>
    <row r="44" s="110" customFormat="1" ht="15.75"/>
    <row r="45" s="110" customFormat="1" ht="15.75"/>
    <row r="46" s="110" customFormat="1" ht="15.75"/>
    <row r="47" s="110" customFormat="1" ht="15.75"/>
    <row r="48" s="110" customFormat="1" ht="15.75"/>
    <row r="49" s="110" customFormat="1" ht="15.75"/>
    <row r="50" s="110" customFormat="1" ht="15.75"/>
    <row r="51" s="110" customFormat="1" ht="15.75"/>
    <row r="52" s="110" customFormat="1" ht="15.75"/>
    <row r="53" s="110" customFormat="1" ht="15.75"/>
    <row r="54" s="110" customFormat="1" ht="15.75"/>
    <row r="55" s="110" customFormat="1" ht="15.75"/>
    <row r="56" s="110" customFormat="1" ht="15.75"/>
    <row r="57" s="110" customFormat="1" ht="15.75"/>
    <row r="58" s="110" customFormat="1" ht="15.75"/>
    <row r="59" s="110" customFormat="1" ht="15.75"/>
    <row r="60" s="110" customFormat="1" ht="15.75"/>
    <row r="61" s="110" customFormat="1" ht="15.75"/>
    <row r="62" s="110" customFormat="1" ht="15.75"/>
    <row r="63" s="110" customFormat="1" ht="15.75"/>
    <row r="64" s="110" customFormat="1" ht="15.75"/>
    <row r="65" s="110" customFormat="1" ht="15.75"/>
    <row r="66" s="110" customFormat="1" ht="15.75"/>
    <row r="67" s="110" customFormat="1" ht="15.75"/>
    <row r="68" s="110" customFormat="1" ht="15.75"/>
    <row r="69" s="110" customFormat="1" ht="15.75"/>
    <row r="70" s="110" customFormat="1" ht="15.75"/>
    <row r="71" s="110" customFormat="1" ht="15.75"/>
    <row r="72" s="110" customFormat="1" ht="15.75"/>
    <row r="73" s="110" customFormat="1" ht="15.75"/>
    <row r="74" s="110" customFormat="1" ht="15.75"/>
    <row r="75" s="110" customFormat="1" ht="15.75"/>
    <row r="76" s="110" customFormat="1" ht="15.75"/>
    <row r="77" s="110" customFormat="1" ht="15.75"/>
    <row r="78" s="110" customFormat="1" ht="15.75"/>
    <row r="79" s="110" customFormat="1" ht="15.75"/>
    <row r="80" s="110" customFormat="1" ht="15.75"/>
    <row r="81" s="110" customFormat="1" ht="15.75"/>
    <row r="82" s="110" customFormat="1" ht="15.75"/>
    <row r="83" s="110" customFormat="1" ht="15.75"/>
    <row r="84" s="110" customFormat="1" ht="15.75"/>
    <row r="85" s="110" customFormat="1" ht="15.75"/>
    <row r="86" s="110" customFormat="1" ht="15.75"/>
    <row r="87" s="110" customFormat="1" ht="15.75"/>
    <row r="88" s="110" customFormat="1" ht="15.75"/>
    <row r="89" s="110" customFormat="1" ht="15.75"/>
    <row r="90" s="110" customFormat="1" ht="15.75"/>
    <row r="91" s="110" customFormat="1" ht="15.75"/>
    <row r="92" s="110" customFormat="1" ht="15.75"/>
    <row r="93" s="110" customFormat="1" ht="15.75"/>
    <row r="94" s="110" customFormat="1" ht="15.75"/>
    <row r="95" s="110" customFormat="1" ht="15.75"/>
    <row r="96" s="110" customFormat="1" ht="15.75"/>
    <row r="97" s="110" customFormat="1" ht="15.75"/>
    <row r="98" s="110" customFormat="1" ht="15.75"/>
    <row r="99" s="110" customFormat="1" ht="15.75"/>
    <row r="100" s="110" customFormat="1" ht="15.75"/>
    <row r="101" s="110" customFormat="1" ht="15.75"/>
    <row r="102" s="110" customFormat="1" ht="15.75"/>
    <row r="103" s="110" customFormat="1" ht="15.75"/>
    <row r="104" s="110" customFormat="1" ht="15.75"/>
    <row r="105" s="110" customFormat="1" ht="15.75"/>
    <row r="106" s="110" customFormat="1" ht="15.75"/>
    <row r="107" s="110" customFormat="1" ht="15.75"/>
    <row r="108" s="110" customFormat="1" ht="15.75"/>
    <row r="109" s="110" customFormat="1" ht="15.75"/>
    <row r="110" s="110" customFormat="1" ht="15.75"/>
    <row r="111" s="110" customFormat="1" ht="15.75"/>
    <row r="112" s="110" customFormat="1" ht="15.75"/>
    <row r="113" s="110" customFormat="1" ht="15.75"/>
    <row r="114" s="110" customFormat="1" ht="15.75"/>
    <row r="115" s="110" customFormat="1" ht="15.75"/>
    <row r="116" s="110" customFormat="1" ht="15.75"/>
    <row r="117" s="110" customFormat="1" ht="15.75"/>
    <row r="118" s="110" customFormat="1" ht="15.75"/>
    <row r="119" s="110" customFormat="1" ht="15.75"/>
    <row r="120" s="110" customFormat="1" ht="15.75"/>
    <row r="121" s="110" customFormat="1" ht="15.75"/>
    <row r="122" s="110" customFormat="1" ht="15.75"/>
    <row r="123" s="110" customFormat="1" ht="15.75"/>
    <row r="124" s="110" customFormat="1" ht="15.75"/>
    <row r="125" s="110" customFormat="1" ht="15.75"/>
    <row r="126" s="110" customFormat="1" ht="15.75"/>
    <row r="127" s="110" customFormat="1" ht="15.75"/>
    <row r="128" s="110" customFormat="1" ht="15.75"/>
    <row r="129" s="110" customFormat="1" ht="15.75"/>
    <row r="130" s="110" customFormat="1" ht="15.75"/>
    <row r="131" s="110" customFormat="1" ht="15.75"/>
    <row r="132" s="110" customFormat="1" ht="15.75"/>
    <row r="133" s="110" customFormat="1" ht="15.75"/>
    <row r="134" s="110" customFormat="1" ht="15.75"/>
    <row r="135" s="110" customFormat="1" ht="15.75"/>
    <row r="136" s="110" customFormat="1" ht="15.75"/>
    <row r="137" s="110" customFormat="1" ht="15.75"/>
    <row r="138" s="110" customFormat="1" ht="15.75"/>
    <row r="139" s="110" customFormat="1" ht="15.75"/>
    <row r="140" s="110" customFormat="1" ht="15.75"/>
    <row r="141" s="110" customFormat="1" ht="15.75"/>
    <row r="142" s="110" customFormat="1" ht="15.75"/>
    <row r="143" s="110" customFormat="1" ht="15.75"/>
    <row r="144" s="110" customFormat="1" ht="15.75"/>
    <row r="145" s="110" customFormat="1" ht="15.75"/>
    <row r="146" s="110" customFormat="1" ht="15.75"/>
    <row r="147" s="110" customFormat="1" ht="15.75"/>
    <row r="148" s="110" customFormat="1" ht="15.75"/>
    <row r="149" s="110" customFormat="1" ht="15.75"/>
    <row r="150" s="110" customFormat="1" ht="15.75"/>
    <row r="151" s="110" customFormat="1" ht="15.75"/>
    <row r="152" s="110" customFormat="1" ht="15.75"/>
    <row r="153" s="110" customFormat="1" ht="15.75"/>
    <row r="154" s="110" customFormat="1" ht="15.75"/>
    <row r="155" s="110" customFormat="1" ht="15.75"/>
    <row r="156" s="110" customFormat="1" ht="15.75"/>
    <row r="157" s="110" customFormat="1" ht="15.75"/>
    <row r="158" s="110" customFormat="1" ht="15.75"/>
    <row r="159" s="110" customFormat="1" ht="15.75"/>
    <row r="160" s="110" customFormat="1" ht="15.75"/>
    <row r="161" s="110" customFormat="1" ht="15.75"/>
    <row r="162" s="110" customFormat="1" ht="15.75"/>
    <row r="163" s="110" customFormat="1" ht="15.75"/>
    <row r="164" s="110" customFormat="1" ht="15.75"/>
    <row r="165" s="110" customFormat="1" ht="15.75"/>
    <row r="166" s="110" customFormat="1" ht="15.75"/>
    <row r="167" s="110" customFormat="1" ht="15.75"/>
    <row r="168" s="110" customFormat="1" ht="15.75"/>
    <row r="169" s="110" customFormat="1" ht="15.75"/>
    <row r="170" s="110" customFormat="1" ht="15.75"/>
    <row r="171" s="110" customFormat="1" ht="15.75"/>
    <row r="172" s="110" customFormat="1" ht="15.75"/>
    <row r="173" s="110" customFormat="1" ht="15.75"/>
    <row r="174" s="110" customFormat="1" ht="15.75"/>
    <row r="175" s="110" customFormat="1" ht="15.75"/>
    <row r="176" s="110" customFormat="1" ht="15.75"/>
    <row r="177" s="110" customFormat="1" ht="15.75"/>
    <row r="178" s="110" customFormat="1" ht="15.75"/>
    <row r="179" s="110" customFormat="1" ht="15.75"/>
    <row r="180" s="110" customFormat="1" ht="15.75"/>
    <row r="181" s="110" customFormat="1" ht="15.75"/>
    <row r="182" s="110" customFormat="1" ht="15.75"/>
    <row r="183" s="110" customFormat="1" ht="15.75"/>
    <row r="184" s="110" customFormat="1" ht="15.75"/>
    <row r="185" s="110" customFormat="1" ht="15.75"/>
    <row r="186" s="110" customFormat="1" ht="15.75"/>
    <row r="187" s="110" customFormat="1" ht="15.75"/>
    <row r="188" s="110" customFormat="1" ht="15.75"/>
    <row r="189" s="110" customFormat="1" ht="15.75"/>
    <row r="190" s="110" customFormat="1" ht="15.75"/>
    <row r="191" s="110" customFormat="1" ht="15.75"/>
    <row r="192" s="110" customFormat="1" ht="15.75"/>
    <row r="193" s="110" customFormat="1" ht="15.75"/>
    <row r="194" s="110" customFormat="1" ht="15.75"/>
    <row r="195" s="110" customFormat="1" ht="15.75"/>
    <row r="196" s="110" customFormat="1" ht="15.75"/>
    <row r="197" s="110" customFormat="1" ht="15.75"/>
    <row r="198" s="110" customFormat="1" ht="15.75"/>
    <row r="199" s="110" customFormat="1" ht="15.75"/>
    <row r="200" s="110" customFormat="1" ht="15.75"/>
    <row r="201" s="110" customFormat="1" ht="15.75"/>
    <row r="202" s="110" customFormat="1" ht="15.75"/>
    <row r="203" s="110" customFormat="1" ht="15.75"/>
    <row r="204" s="110" customFormat="1" ht="15.75"/>
    <row r="205" s="110" customFormat="1" ht="15.75"/>
    <row r="206" s="110" customFormat="1" ht="15.75"/>
    <row r="207" s="110" customFormat="1" ht="15.75"/>
    <row r="208" s="110" customFormat="1" ht="15.75"/>
    <row r="209" s="110" customFormat="1" ht="15.75"/>
    <row r="210" s="110" customFormat="1" ht="15.75"/>
    <row r="211" s="110" customFormat="1" ht="15.75"/>
    <row r="212" s="110" customFormat="1" ht="15.75"/>
    <row r="213" s="110" customFormat="1" ht="15.75"/>
    <row r="214" s="110" customFormat="1" ht="15.75"/>
    <row r="215" s="110" customFormat="1" ht="15.75"/>
    <row r="216" s="110" customFormat="1" ht="15.75"/>
    <row r="217" s="110" customFormat="1" ht="15.75"/>
    <row r="218" s="110" customFormat="1" ht="15.75"/>
    <row r="219" s="110" customFormat="1" ht="15.75"/>
    <row r="220" s="110" customFormat="1" ht="15.75"/>
    <row r="221" s="110" customFormat="1" ht="15.75"/>
    <row r="222" s="110" customFormat="1" ht="15.75"/>
    <row r="223" s="110" customFormat="1" ht="15.75"/>
    <row r="224" s="110" customFormat="1" ht="15.75"/>
    <row r="225" s="110" customFormat="1" ht="15.75"/>
    <row r="226" s="110" customFormat="1" ht="15.75"/>
    <row r="227" s="110" customFormat="1" ht="15.75"/>
    <row r="228" s="110" customFormat="1" ht="15.75"/>
    <row r="229" s="110" customFormat="1" ht="15.75"/>
    <row r="230" s="110" customFormat="1" ht="15.75"/>
    <row r="231" s="110" customFormat="1" ht="15.75"/>
    <row r="232" s="110" customFormat="1" ht="15.75"/>
    <row r="233" s="110" customFormat="1" ht="15.75"/>
    <row r="234" s="110" customFormat="1" ht="15.75"/>
    <row r="235" s="110" customFormat="1" ht="15.75"/>
    <row r="236" s="110" customFormat="1" ht="15.75"/>
    <row r="237" s="110" customFormat="1" ht="15.75"/>
    <row r="238" s="110" customFormat="1" ht="15.75"/>
    <row r="239" s="110" customFormat="1" ht="15.75"/>
    <row r="240" s="110" customFormat="1" ht="15.75"/>
    <row r="241" s="110" customFormat="1" ht="15.75"/>
    <row r="242" s="110" customFormat="1" ht="15.75"/>
    <row r="243" s="110" customFormat="1" ht="15.75"/>
    <row r="244" s="110" customFormat="1" ht="15.75"/>
    <row r="245" s="110" customFormat="1" ht="15.75"/>
    <row r="246" s="110" customFormat="1" ht="15.75"/>
    <row r="247" s="110" customFormat="1" ht="15.75"/>
    <row r="248" s="110" customFormat="1" ht="15.75"/>
    <row r="249" s="110" customFormat="1" ht="15.75"/>
    <row r="250" s="110" customFormat="1" ht="15.75"/>
    <row r="251" s="110" customFormat="1" ht="15.75"/>
    <row r="252" s="110" customFormat="1" ht="15.75"/>
    <row r="253" s="110" customFormat="1" ht="15.75"/>
    <row r="254" s="110" customFormat="1" ht="15.75"/>
    <row r="255" s="110" customFormat="1" ht="15.75"/>
    <row r="256" s="110" customFormat="1" ht="15.75"/>
    <row r="257" s="110" customFormat="1" ht="15.75"/>
    <row r="258" s="110" customFormat="1" ht="15.75"/>
    <row r="259" s="110" customFormat="1" ht="15.75"/>
    <row r="260" s="110" customFormat="1" ht="15.75"/>
    <row r="261" s="110" customFormat="1" ht="15.75"/>
    <row r="262" s="110" customFormat="1" ht="15.75"/>
    <row r="263" s="110" customFormat="1" ht="15.75"/>
    <row r="264" s="110" customFormat="1" ht="15.75"/>
    <row r="265" s="110" customFormat="1" ht="15.75"/>
    <row r="266" s="110" customFormat="1" ht="15.75"/>
    <row r="267" s="110" customFormat="1" ht="15.75"/>
    <row r="268" s="110" customFormat="1" ht="15.75"/>
    <row r="269" s="110" customFormat="1" ht="15.75"/>
    <row r="270" s="110" customFormat="1" ht="15.75"/>
    <row r="271" s="110" customFormat="1" ht="15.75"/>
    <row r="272" s="110" customFormat="1" ht="15.75"/>
    <row r="273" s="110" customFormat="1" ht="15.75"/>
    <row r="274" s="110" customFormat="1" ht="15.75"/>
    <row r="275" s="110" customFormat="1" ht="15.75"/>
    <row r="276" s="110" customFormat="1" ht="15.75"/>
    <row r="277" s="110" customFormat="1" ht="15.75"/>
    <row r="278" s="110" customFormat="1" ht="15.75"/>
    <row r="279" s="110" customFormat="1" ht="15.75"/>
    <row r="280" s="110" customFormat="1" ht="15.75"/>
    <row r="281" s="110" customFormat="1" ht="15.75"/>
    <row r="282" s="110" customFormat="1" ht="15.75"/>
    <row r="283" s="110" customFormat="1" ht="15.75"/>
    <row r="284" s="110" customFormat="1" ht="15.75"/>
    <row r="285" s="110" customFormat="1" ht="15.75"/>
    <row r="286" s="110" customFormat="1" ht="15.75"/>
    <row r="287" s="110" customFormat="1" ht="15.75"/>
    <row r="288" s="110" customFormat="1" ht="15.75"/>
    <row r="289" s="110" customFormat="1" ht="15.75"/>
    <row r="290" s="110" customFormat="1" ht="15.75"/>
    <row r="291" s="110" customFormat="1" ht="15.75"/>
    <row r="292" s="110" customFormat="1" ht="15.75"/>
    <row r="293" s="110" customFormat="1" ht="15.75"/>
    <row r="294" s="110" customFormat="1" ht="15.75"/>
    <row r="295" s="110" customFormat="1" ht="15.75"/>
    <row r="296" s="110" customFormat="1" ht="15.75"/>
    <row r="297" s="110" customFormat="1" ht="15.75"/>
    <row r="298" s="110" customFormat="1" ht="15.75"/>
    <row r="299" s="110" customFormat="1" ht="15.75"/>
    <row r="300" s="110" customFormat="1" ht="15.75"/>
    <row r="301" s="110" customFormat="1" ht="15.75"/>
    <row r="302" s="110" customFormat="1" ht="15.75"/>
    <row r="303" s="110" customFormat="1" ht="15.75"/>
    <row r="304" s="110" customFormat="1" ht="15.75"/>
    <row r="305" s="110" customFormat="1" ht="15.75"/>
    <row r="306" s="110" customFormat="1" ht="15.75"/>
    <row r="307" s="110" customFormat="1" ht="15.75"/>
    <row r="308" s="110" customFormat="1" ht="15.75"/>
    <row r="309" s="110" customFormat="1" ht="15.75"/>
    <row r="310" s="110" customFormat="1" ht="15.75"/>
    <row r="311" s="110" customFormat="1" ht="15.75"/>
    <row r="312" s="110" customFormat="1" ht="15.75"/>
    <row r="313" s="110" customFormat="1" ht="15.75"/>
    <row r="314" s="110" customFormat="1" ht="15.75"/>
    <row r="315" s="110" customFormat="1" ht="15.75"/>
    <row r="316" s="110" customFormat="1" ht="15.75"/>
    <row r="317" s="110" customFormat="1" ht="15.75"/>
    <row r="318" s="110" customFormat="1" ht="15.75"/>
    <row r="319" s="110" customFormat="1" ht="15.75"/>
    <row r="320" s="110" customFormat="1" ht="15.75"/>
    <row r="321" s="110" customFormat="1" ht="15.75"/>
    <row r="322" s="110" customFormat="1" ht="15.75"/>
    <row r="323" s="110" customFormat="1" ht="15.75"/>
    <row r="324" s="110" customFormat="1" ht="15.75"/>
    <row r="325" s="110" customFormat="1" ht="15.75"/>
    <row r="326" s="110" customFormat="1" ht="15.75"/>
    <row r="327" s="110" customFormat="1" ht="15.75"/>
    <row r="328" s="110" customFormat="1" ht="15.75"/>
    <row r="329" s="110" customFormat="1" ht="15.75"/>
    <row r="330" s="110" customFormat="1" ht="15.75"/>
    <row r="331" s="110" customFormat="1" ht="15.75"/>
    <row r="332" s="110" customFormat="1" ht="15.75"/>
    <row r="333" s="110" customFormat="1" ht="15.75"/>
    <row r="334" s="110" customFormat="1" ht="15.75"/>
    <row r="335" s="110" customFormat="1" ht="15.75"/>
    <row r="336" s="110" customFormat="1" ht="15.75"/>
    <row r="337" s="110" customFormat="1" ht="15.75"/>
    <row r="338" s="110" customFormat="1" ht="15.75"/>
    <row r="339" s="110" customFormat="1" ht="15.75"/>
    <row r="340" s="110" customFormat="1" ht="15.75"/>
    <row r="341" s="110" customFormat="1" ht="15.75"/>
    <row r="342" s="110" customFormat="1" ht="15.75"/>
    <row r="343" s="110" customFormat="1" ht="15.75"/>
    <row r="344" s="110" customFormat="1" ht="15.75"/>
    <row r="345" s="110" customFormat="1" ht="15.75"/>
    <row r="346" s="110" customFormat="1" ht="15.75"/>
    <row r="347" s="110" customFormat="1" ht="15.75"/>
    <row r="348" s="110" customFormat="1" ht="15.75"/>
    <row r="349" s="110" customFormat="1" ht="15.75"/>
    <row r="350" s="110" customFormat="1" ht="15.75"/>
    <row r="351" s="110" customFormat="1" ht="15.75"/>
    <row r="352" s="110" customFormat="1" ht="15.75"/>
    <row r="353" s="110" customFormat="1" ht="15.75"/>
    <row r="354" s="110" customFormat="1" ht="15.75"/>
    <row r="355" s="110" customFormat="1" ht="15.75"/>
    <row r="356" s="110" customFormat="1" ht="15.75"/>
    <row r="357" s="110" customFormat="1" ht="15.75"/>
    <row r="358" s="110" customFormat="1" ht="15.75"/>
    <row r="359" s="110" customFormat="1" ht="15.75"/>
    <row r="360" s="110" customFormat="1" ht="15.75"/>
    <row r="361" s="110" customFormat="1" ht="15.75"/>
    <row r="362" s="110" customFormat="1" ht="15.75"/>
    <row r="363" s="110" customFormat="1" ht="15.75"/>
    <row r="364" s="110" customFormat="1" ht="15.75"/>
    <row r="365" s="110" customFormat="1" ht="15.75"/>
    <row r="366" s="110" customFormat="1" ht="15.75"/>
    <row r="367" s="110" customFormat="1" ht="15.75"/>
    <row r="368" s="110" customFormat="1" ht="15.75"/>
    <row r="369" s="110" customFormat="1" ht="15.75"/>
    <row r="370" s="110" customFormat="1" ht="15.75"/>
    <row r="371" s="110" customFormat="1" ht="15.75"/>
    <row r="372" s="110" customFormat="1" ht="15.75"/>
    <row r="373" s="110" customFormat="1" ht="15.75"/>
    <row r="374" s="110" customFormat="1" ht="15.75"/>
    <row r="375" s="110" customFormat="1" ht="15.75"/>
    <row r="376" s="110" customFormat="1" ht="15.75"/>
    <row r="377" s="110" customFormat="1" ht="15.75"/>
    <row r="378" s="110" customFormat="1" ht="15.75"/>
    <row r="379" s="110" customFormat="1" ht="15.75"/>
    <row r="380" s="110" customFormat="1" ht="15.75"/>
    <row r="381" s="110" customFormat="1" ht="15.75"/>
    <row r="382" s="110" customFormat="1" ht="15.75"/>
    <row r="383" s="110" customFormat="1" ht="15.75"/>
    <row r="384" s="110" customFormat="1" ht="15.75"/>
    <row r="385" s="110" customFormat="1" ht="15.75"/>
    <row r="386" s="110" customFormat="1" ht="15.75"/>
    <row r="387" s="110" customFormat="1" ht="15.75"/>
    <row r="388" s="110" customFormat="1" ht="15.75"/>
    <row r="389" s="110" customFormat="1" ht="15.75"/>
    <row r="390" s="110" customFormat="1" ht="15.75"/>
    <row r="391" s="110" customFormat="1" ht="15.75"/>
    <row r="392" s="110" customFormat="1" ht="15.75"/>
    <row r="393" s="110" customFormat="1" ht="15.75"/>
    <row r="394" s="110" customFormat="1" ht="15.75"/>
    <row r="395" s="110" customFormat="1" ht="15.75"/>
    <row r="396" s="110" customFormat="1" ht="15.75"/>
    <row r="397" s="110" customFormat="1" ht="15.75"/>
    <row r="398" s="110" customFormat="1" ht="15.75"/>
    <row r="399" s="110" customFormat="1" ht="15.75"/>
    <row r="400" s="110" customFormat="1" ht="15.75"/>
    <row r="401" s="110" customFormat="1" ht="15.75"/>
    <row r="402" s="110" customFormat="1" ht="15.75"/>
    <row r="403" s="110" customFormat="1" ht="15.75"/>
    <row r="404" s="110" customFormat="1" ht="15.75"/>
    <row r="405" s="110" customFormat="1" ht="15.75"/>
    <row r="406" s="110" customFormat="1" ht="15.75"/>
    <row r="407" s="110" customFormat="1" ht="15.75"/>
    <row r="408" s="110" customFormat="1" ht="15.75"/>
    <row r="409" s="110" customFormat="1" ht="15.75"/>
    <row r="410" s="110" customFormat="1" ht="15.75"/>
    <row r="411" s="110" customFormat="1" ht="15.75"/>
    <row r="412" s="110" customFormat="1" ht="15.75"/>
    <row r="413" s="110" customFormat="1" ht="15.75"/>
    <row r="414" s="110" customFormat="1" ht="15.75"/>
    <row r="415" s="110" customFormat="1" ht="15.75"/>
  </sheetData>
  <sheetProtection/>
  <mergeCells count="41">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A38:K38"/>
    <mergeCell ref="A39:K39"/>
    <mergeCell ref="A40:K40"/>
    <mergeCell ref="A4:A5"/>
    <mergeCell ref="B4:E5"/>
  </mergeCells>
  <printOptions horizontalCentered="1"/>
  <pageMargins left="0.7900000000000001" right="0.7900000000000001" top="0.59" bottom="0.59" header="0.51" footer="0.47"/>
  <pageSetup firstPageNumber="19" useFirstPageNumber="1" fitToHeight="0" fitToWidth="1" horizontalDpi="600" verticalDpi="600" orientation="portrait" paperSize="9" scale="71"/>
</worksheet>
</file>

<file path=xl/worksheets/sheet3.xml><?xml version="1.0" encoding="utf-8"?>
<worksheet xmlns="http://schemas.openxmlformats.org/spreadsheetml/2006/main" xmlns:r="http://schemas.openxmlformats.org/officeDocument/2006/relationships">
  <sheetPr>
    <pageSetUpPr fitToPage="1"/>
  </sheetPr>
  <dimension ref="A1:U87"/>
  <sheetViews>
    <sheetView zoomScaleSheetLayoutView="100" workbookViewId="0" topLeftCell="A12">
      <selection activeCell="R16" sqref="R16"/>
    </sheetView>
  </sheetViews>
  <sheetFormatPr defaultColWidth="9.00390625" defaultRowHeight="14.25"/>
  <cols>
    <col min="1" max="1" width="4.375" style="29" customWidth="1"/>
    <col min="2" max="2" width="17.50390625" style="24" customWidth="1"/>
    <col min="3" max="4" width="13.50390625" style="24" customWidth="1"/>
    <col min="5" max="5" width="12.00390625" style="24" customWidth="1"/>
    <col min="6" max="6" width="34.375" style="24" customWidth="1"/>
    <col min="7" max="7" width="13.50390625" style="24" customWidth="1"/>
    <col min="8" max="11" width="8.50390625" style="24" customWidth="1"/>
    <col min="12" max="15" width="8.125" style="24" customWidth="1"/>
    <col min="16" max="16" width="10.375" style="24" customWidth="1"/>
    <col min="17" max="17" width="10.25390625" style="24" customWidth="1"/>
    <col min="18" max="18" width="27.25390625" style="30" customWidth="1"/>
    <col min="19" max="16384" width="13.50390625" style="24" customWidth="1"/>
  </cols>
  <sheetData>
    <row r="1" spans="1:18" s="24" customFormat="1" ht="15.75">
      <c r="A1" s="31" t="s">
        <v>72</v>
      </c>
      <c r="B1" s="31"/>
      <c r="C1" s="31"/>
      <c r="D1" s="31"/>
      <c r="E1" s="31"/>
      <c r="R1" s="30"/>
    </row>
    <row r="2" spans="1:21" s="25" customFormat="1" ht="30.75" customHeight="1">
      <c r="A2" s="32" t="s">
        <v>73</v>
      </c>
      <c r="B2" s="33"/>
      <c r="C2" s="33"/>
      <c r="D2" s="33"/>
      <c r="E2" s="33"/>
      <c r="F2" s="33"/>
      <c r="G2" s="33"/>
      <c r="H2" s="33"/>
      <c r="I2" s="33"/>
      <c r="J2" s="33"/>
      <c r="K2" s="33"/>
      <c r="L2" s="33"/>
      <c r="M2" s="33"/>
      <c r="N2" s="33"/>
      <c r="O2" s="33"/>
      <c r="P2" s="33"/>
      <c r="Q2" s="33"/>
      <c r="R2" s="80"/>
      <c r="S2" s="33"/>
      <c r="T2" s="33"/>
      <c r="U2" s="33"/>
    </row>
    <row r="3" spans="1:21" s="26" customFormat="1" ht="27" customHeight="1">
      <c r="A3" s="34" t="s">
        <v>74</v>
      </c>
      <c r="B3" s="35"/>
      <c r="C3" s="36"/>
      <c r="D3" s="36"/>
      <c r="E3" s="53"/>
      <c r="F3" s="54"/>
      <c r="G3" s="54"/>
      <c r="H3" s="55"/>
      <c r="I3" s="55"/>
      <c r="J3" s="55"/>
      <c r="K3" s="55"/>
      <c r="L3" s="55"/>
      <c r="M3" s="55"/>
      <c r="N3" s="55"/>
      <c r="O3" s="55"/>
      <c r="P3" s="55"/>
      <c r="Q3" s="55"/>
      <c r="R3" s="81"/>
      <c r="S3" s="55"/>
      <c r="T3" s="55"/>
      <c r="U3" s="86"/>
    </row>
    <row r="4" spans="1:21" s="26" customFormat="1" ht="39" customHeight="1">
      <c r="A4" s="14" t="s">
        <v>27</v>
      </c>
      <c r="B4" s="14" t="s">
        <v>75</v>
      </c>
      <c r="C4" s="37" t="s">
        <v>76</v>
      </c>
      <c r="D4" s="37" t="s">
        <v>77</v>
      </c>
      <c r="E4" s="56" t="s">
        <v>78</v>
      </c>
      <c r="F4" s="14" t="s">
        <v>79</v>
      </c>
      <c r="G4" s="57" t="s">
        <v>80</v>
      </c>
      <c r="H4" s="58" t="s">
        <v>81</v>
      </c>
      <c r="I4" s="74"/>
      <c r="J4" s="74"/>
      <c r="K4" s="75"/>
      <c r="L4" s="14" t="s">
        <v>82</v>
      </c>
      <c r="M4" s="14"/>
      <c r="N4" s="14"/>
      <c r="O4" s="14"/>
      <c r="P4" s="57" t="s">
        <v>83</v>
      </c>
      <c r="Q4" s="57"/>
      <c r="R4" s="56" t="s">
        <v>84</v>
      </c>
      <c r="S4" s="14" t="s">
        <v>85</v>
      </c>
      <c r="T4" s="14" t="s">
        <v>86</v>
      </c>
      <c r="U4" s="14" t="s">
        <v>87</v>
      </c>
    </row>
    <row r="5" spans="1:21" s="26" customFormat="1" ht="46.5" customHeight="1">
      <c r="A5" s="14"/>
      <c r="B5" s="14"/>
      <c r="C5" s="38"/>
      <c r="D5" s="38"/>
      <c r="E5" s="59"/>
      <c r="F5" s="14"/>
      <c r="G5" s="57"/>
      <c r="H5" s="60" t="s">
        <v>88</v>
      </c>
      <c r="I5" s="56" t="s">
        <v>89</v>
      </c>
      <c r="J5" s="56" t="s">
        <v>90</v>
      </c>
      <c r="K5" s="56" t="s">
        <v>91</v>
      </c>
      <c r="L5" s="14" t="s">
        <v>92</v>
      </c>
      <c r="M5" s="14"/>
      <c r="N5" s="14" t="s">
        <v>93</v>
      </c>
      <c r="O5" s="14"/>
      <c r="P5" s="57" t="s">
        <v>94</v>
      </c>
      <c r="Q5" s="57" t="s">
        <v>95</v>
      </c>
      <c r="R5" s="59"/>
      <c r="S5" s="14"/>
      <c r="T5" s="14"/>
      <c r="U5" s="14"/>
    </row>
    <row r="6" spans="1:21" s="26" customFormat="1" ht="43.5" customHeight="1">
      <c r="A6" s="14"/>
      <c r="B6" s="14"/>
      <c r="C6" s="39"/>
      <c r="D6" s="39"/>
      <c r="E6" s="61"/>
      <c r="F6" s="14"/>
      <c r="G6" s="57"/>
      <c r="H6" s="62"/>
      <c r="I6" s="61"/>
      <c r="J6" s="61"/>
      <c r="K6" s="61"/>
      <c r="L6" s="14" t="s">
        <v>96</v>
      </c>
      <c r="M6" s="14" t="s">
        <v>97</v>
      </c>
      <c r="N6" s="14" t="s">
        <v>98</v>
      </c>
      <c r="O6" s="14" t="s">
        <v>99</v>
      </c>
      <c r="P6" s="57"/>
      <c r="Q6" s="57"/>
      <c r="R6" s="61"/>
      <c r="S6" s="14"/>
      <c r="T6" s="14"/>
      <c r="U6" s="14"/>
    </row>
    <row r="7" spans="1:21" s="26" customFormat="1" ht="18" customHeight="1">
      <c r="A7" s="14"/>
      <c r="B7" s="14" t="s">
        <v>37</v>
      </c>
      <c r="C7" s="14"/>
      <c r="D7" s="14"/>
      <c r="E7" s="14"/>
      <c r="F7" s="17"/>
      <c r="G7" s="17"/>
      <c r="H7" s="14">
        <f>H8+H26+H38+H42+H56+H60+H68</f>
        <v>10718</v>
      </c>
      <c r="I7" s="14"/>
      <c r="J7" s="14"/>
      <c r="K7" s="14"/>
      <c r="L7" s="14"/>
      <c r="M7" s="76"/>
      <c r="N7" s="14"/>
      <c r="O7" s="14"/>
      <c r="P7" s="14"/>
      <c r="Q7" s="14"/>
      <c r="R7" s="82"/>
      <c r="S7" s="17"/>
      <c r="T7" s="17"/>
      <c r="U7" s="17"/>
    </row>
    <row r="8" spans="1:21" s="26" customFormat="1" ht="21.75" customHeight="1">
      <c r="A8" s="14" t="s">
        <v>38</v>
      </c>
      <c r="B8" s="19" t="s">
        <v>100</v>
      </c>
      <c r="C8" s="19"/>
      <c r="D8" s="19"/>
      <c r="E8" s="19"/>
      <c r="F8" s="17"/>
      <c r="G8" s="17"/>
      <c r="H8" s="17">
        <f>SUM(H9:H22)</f>
        <v>5087.06</v>
      </c>
      <c r="I8" s="17"/>
      <c r="J8" s="17"/>
      <c r="K8" s="17"/>
      <c r="L8" s="17"/>
      <c r="M8" s="17"/>
      <c r="N8" s="17"/>
      <c r="O8" s="17"/>
      <c r="P8" s="17"/>
      <c r="Q8" s="17"/>
      <c r="R8" s="83"/>
      <c r="S8" s="17"/>
      <c r="T8" s="17"/>
      <c r="U8" s="17"/>
    </row>
    <row r="9" spans="1:21" s="26" customFormat="1" ht="81.75" customHeight="1">
      <c r="A9" s="40">
        <v>1</v>
      </c>
      <c r="B9" s="41" t="s">
        <v>101</v>
      </c>
      <c r="C9" s="41" t="s">
        <v>102</v>
      </c>
      <c r="D9" s="41" t="s">
        <v>103</v>
      </c>
      <c r="E9" s="63" t="s">
        <v>104</v>
      </c>
      <c r="F9" s="42" t="s">
        <v>105</v>
      </c>
      <c r="G9" s="41"/>
      <c r="H9" s="41">
        <v>850</v>
      </c>
      <c r="I9" s="41">
        <v>0</v>
      </c>
      <c r="J9" s="41">
        <v>0</v>
      </c>
      <c r="K9" s="41">
        <v>0</v>
      </c>
      <c r="L9" s="41">
        <v>55</v>
      </c>
      <c r="M9" s="41">
        <v>850</v>
      </c>
      <c r="N9" s="41">
        <v>9909</v>
      </c>
      <c r="O9" s="41">
        <v>36836</v>
      </c>
      <c r="P9" s="77">
        <v>45017</v>
      </c>
      <c r="Q9" s="77">
        <v>45261</v>
      </c>
      <c r="R9" s="42" t="s">
        <v>106</v>
      </c>
      <c r="S9" s="44" t="s">
        <v>107</v>
      </c>
      <c r="T9" s="44" t="s">
        <v>107</v>
      </c>
      <c r="U9" s="17"/>
    </row>
    <row r="10" spans="1:21" s="26" customFormat="1" ht="228.75" customHeight="1">
      <c r="A10" s="40">
        <v>2</v>
      </c>
      <c r="B10" s="42" t="s">
        <v>108</v>
      </c>
      <c r="C10" s="41" t="s">
        <v>102</v>
      </c>
      <c r="D10" s="41" t="s">
        <v>109</v>
      </c>
      <c r="E10" s="63" t="s">
        <v>110</v>
      </c>
      <c r="F10" s="42" t="s">
        <v>111</v>
      </c>
      <c r="G10" s="41"/>
      <c r="H10" s="41">
        <v>395</v>
      </c>
      <c r="I10" s="41">
        <v>0</v>
      </c>
      <c r="J10" s="41">
        <v>0</v>
      </c>
      <c r="K10" s="41">
        <v>0</v>
      </c>
      <c r="L10" s="41">
        <v>1</v>
      </c>
      <c r="M10" s="41">
        <v>395</v>
      </c>
      <c r="N10" s="41"/>
      <c r="O10" s="41">
        <v>89</v>
      </c>
      <c r="P10" s="78">
        <v>44986</v>
      </c>
      <c r="Q10" s="78">
        <v>45231</v>
      </c>
      <c r="R10" s="42" t="s">
        <v>112</v>
      </c>
      <c r="S10" s="41" t="s">
        <v>113</v>
      </c>
      <c r="T10" s="41" t="s">
        <v>114</v>
      </c>
      <c r="U10" s="17"/>
    </row>
    <row r="11" spans="1:21" s="26" customFormat="1" ht="108.75" customHeight="1">
      <c r="A11" s="40">
        <v>3</v>
      </c>
      <c r="B11" s="41" t="s">
        <v>115</v>
      </c>
      <c r="C11" s="41" t="s">
        <v>102</v>
      </c>
      <c r="D11" s="41" t="s">
        <v>103</v>
      </c>
      <c r="E11" s="63" t="s">
        <v>116</v>
      </c>
      <c r="F11" s="51" t="s">
        <v>117</v>
      </c>
      <c r="G11" s="41"/>
      <c r="H11" s="41">
        <v>180</v>
      </c>
      <c r="I11" s="41">
        <v>0</v>
      </c>
      <c r="J11" s="41">
        <v>0</v>
      </c>
      <c r="K11" s="41">
        <v>0</v>
      </c>
      <c r="L11" s="41">
        <v>1</v>
      </c>
      <c r="M11" s="41">
        <v>180</v>
      </c>
      <c r="N11" s="41"/>
      <c r="O11" s="41">
        <v>215</v>
      </c>
      <c r="P11" s="78">
        <v>44986</v>
      </c>
      <c r="Q11" s="78">
        <v>45231</v>
      </c>
      <c r="R11" s="42" t="s">
        <v>118</v>
      </c>
      <c r="S11" s="41" t="s">
        <v>119</v>
      </c>
      <c r="T11" s="41" t="s">
        <v>120</v>
      </c>
      <c r="U11" s="17"/>
    </row>
    <row r="12" spans="1:21" s="26" customFormat="1" ht="76.5" customHeight="1">
      <c r="A12" s="40">
        <v>4</v>
      </c>
      <c r="B12" s="41" t="s">
        <v>121</v>
      </c>
      <c r="C12" s="41" t="s">
        <v>102</v>
      </c>
      <c r="D12" s="41" t="s">
        <v>109</v>
      </c>
      <c r="E12" s="63" t="s">
        <v>122</v>
      </c>
      <c r="F12" s="42" t="s">
        <v>123</v>
      </c>
      <c r="G12" s="41"/>
      <c r="H12" s="41">
        <v>110</v>
      </c>
      <c r="I12" s="41">
        <v>0</v>
      </c>
      <c r="J12" s="41">
        <v>0</v>
      </c>
      <c r="K12" s="41">
        <v>0</v>
      </c>
      <c r="L12" s="41">
        <v>1</v>
      </c>
      <c r="M12" s="41">
        <v>110</v>
      </c>
      <c r="N12" s="41"/>
      <c r="O12" s="41">
        <v>585</v>
      </c>
      <c r="P12" s="78">
        <v>45017</v>
      </c>
      <c r="Q12" s="78">
        <v>45231</v>
      </c>
      <c r="R12" s="42" t="s">
        <v>124</v>
      </c>
      <c r="S12" s="41" t="s">
        <v>119</v>
      </c>
      <c r="T12" s="41" t="s">
        <v>120</v>
      </c>
      <c r="U12" s="17"/>
    </row>
    <row r="13" spans="1:21" s="26" customFormat="1" ht="72.75" customHeight="1">
      <c r="A13" s="40">
        <v>5</v>
      </c>
      <c r="B13" s="41" t="s">
        <v>125</v>
      </c>
      <c r="C13" s="41" t="s">
        <v>102</v>
      </c>
      <c r="D13" s="41" t="s">
        <v>109</v>
      </c>
      <c r="E13" s="64" t="s">
        <v>126</v>
      </c>
      <c r="F13" s="51" t="s">
        <v>127</v>
      </c>
      <c r="G13" s="41"/>
      <c r="H13" s="41">
        <v>307</v>
      </c>
      <c r="I13" s="41">
        <v>0</v>
      </c>
      <c r="J13" s="41">
        <v>0</v>
      </c>
      <c r="K13" s="41">
        <v>0</v>
      </c>
      <c r="L13" s="41">
        <v>1</v>
      </c>
      <c r="M13" s="41">
        <v>307</v>
      </c>
      <c r="N13" s="41"/>
      <c r="O13" s="41">
        <v>27</v>
      </c>
      <c r="P13" s="78">
        <v>45017</v>
      </c>
      <c r="Q13" s="78">
        <v>45231</v>
      </c>
      <c r="R13" s="42" t="s">
        <v>128</v>
      </c>
      <c r="S13" s="41" t="s">
        <v>129</v>
      </c>
      <c r="T13" s="41" t="s">
        <v>120</v>
      </c>
      <c r="U13" s="17"/>
    </row>
    <row r="14" spans="1:21" s="26" customFormat="1" ht="148.5" customHeight="1">
      <c r="A14" s="40">
        <v>6</v>
      </c>
      <c r="B14" s="42" t="s">
        <v>130</v>
      </c>
      <c r="C14" s="41" t="s">
        <v>102</v>
      </c>
      <c r="D14" s="41" t="s">
        <v>109</v>
      </c>
      <c r="E14" s="64" t="s">
        <v>131</v>
      </c>
      <c r="F14" s="65" t="s">
        <v>132</v>
      </c>
      <c r="G14" s="41"/>
      <c r="H14" s="41">
        <v>409</v>
      </c>
      <c r="I14" s="41">
        <v>0</v>
      </c>
      <c r="J14" s="41">
        <v>0</v>
      </c>
      <c r="K14" s="41">
        <v>0</v>
      </c>
      <c r="L14" s="41"/>
      <c r="M14" s="41">
        <v>409</v>
      </c>
      <c r="N14" s="41"/>
      <c r="O14" s="41">
        <v>196</v>
      </c>
      <c r="P14" s="78">
        <v>45017</v>
      </c>
      <c r="Q14" s="78">
        <v>45231</v>
      </c>
      <c r="R14" s="42" t="s">
        <v>133</v>
      </c>
      <c r="S14" s="41" t="s">
        <v>134</v>
      </c>
      <c r="T14" s="41" t="s">
        <v>120</v>
      </c>
      <c r="U14" s="17"/>
    </row>
    <row r="15" spans="1:21" s="26" customFormat="1" ht="66" customHeight="1">
      <c r="A15" s="40">
        <v>7</v>
      </c>
      <c r="B15" s="41" t="s">
        <v>135</v>
      </c>
      <c r="C15" s="41" t="s">
        <v>102</v>
      </c>
      <c r="D15" s="41" t="s">
        <v>109</v>
      </c>
      <c r="E15" s="41" t="s">
        <v>136</v>
      </c>
      <c r="F15" s="66" t="s">
        <v>137</v>
      </c>
      <c r="G15" s="41"/>
      <c r="H15" s="41">
        <v>670</v>
      </c>
      <c r="I15" s="41">
        <v>0</v>
      </c>
      <c r="J15" s="41">
        <v>0</v>
      </c>
      <c r="K15" s="41">
        <v>0</v>
      </c>
      <c r="L15" s="41"/>
      <c r="M15" s="41"/>
      <c r="N15" s="41"/>
      <c r="O15" s="41" t="s">
        <v>138</v>
      </c>
      <c r="P15" s="78">
        <v>44986</v>
      </c>
      <c r="Q15" s="78">
        <v>45231</v>
      </c>
      <c r="R15" s="42" t="s">
        <v>139</v>
      </c>
      <c r="S15" s="41" t="s">
        <v>134</v>
      </c>
      <c r="T15" s="41" t="s">
        <v>140</v>
      </c>
      <c r="U15" s="17"/>
    </row>
    <row r="16" spans="1:21" s="26" customFormat="1" ht="207" customHeight="1">
      <c r="A16" s="40">
        <v>8</v>
      </c>
      <c r="B16" s="43" t="s">
        <v>141</v>
      </c>
      <c r="C16" s="41" t="s">
        <v>102</v>
      </c>
      <c r="D16" s="44" t="s">
        <v>142</v>
      </c>
      <c r="E16" s="64" t="s">
        <v>143</v>
      </c>
      <c r="F16" s="50" t="s">
        <v>144</v>
      </c>
      <c r="G16" s="41"/>
      <c r="H16" s="41">
        <v>650</v>
      </c>
      <c r="I16" s="41">
        <v>0</v>
      </c>
      <c r="J16" s="41">
        <v>0</v>
      </c>
      <c r="K16" s="41">
        <v>0</v>
      </c>
      <c r="L16" s="41"/>
      <c r="M16" s="41"/>
      <c r="N16" s="41"/>
      <c r="O16" s="41"/>
      <c r="P16" s="78">
        <v>45047</v>
      </c>
      <c r="Q16" s="78">
        <v>45231</v>
      </c>
      <c r="R16" s="84" t="s">
        <v>145</v>
      </c>
      <c r="S16" s="41" t="s">
        <v>120</v>
      </c>
      <c r="T16" s="41" t="s">
        <v>120</v>
      </c>
      <c r="U16" s="17"/>
    </row>
    <row r="17" spans="1:21" s="26" customFormat="1" ht="120" customHeight="1">
      <c r="A17" s="40">
        <v>9</v>
      </c>
      <c r="B17" s="45" t="s">
        <v>146</v>
      </c>
      <c r="C17" s="41" t="s">
        <v>102</v>
      </c>
      <c r="D17" s="41" t="s">
        <v>103</v>
      </c>
      <c r="E17" s="43" t="s">
        <v>147</v>
      </c>
      <c r="F17" s="50" t="s">
        <v>148</v>
      </c>
      <c r="G17" s="41"/>
      <c r="H17" s="41">
        <v>100</v>
      </c>
      <c r="I17" s="41">
        <v>0</v>
      </c>
      <c r="J17" s="41">
        <v>0</v>
      </c>
      <c r="K17" s="41">
        <v>0</v>
      </c>
      <c r="L17" s="41">
        <v>1</v>
      </c>
      <c r="M17" s="41">
        <v>100</v>
      </c>
      <c r="N17" s="41"/>
      <c r="O17" s="41">
        <v>100</v>
      </c>
      <c r="P17" s="78">
        <v>45078</v>
      </c>
      <c r="Q17" s="78">
        <v>45231</v>
      </c>
      <c r="R17" s="85" t="s">
        <v>149</v>
      </c>
      <c r="S17" s="64" t="s">
        <v>150</v>
      </c>
      <c r="T17" s="41" t="s">
        <v>120</v>
      </c>
      <c r="U17" s="17"/>
    </row>
    <row r="18" spans="1:21" s="26" customFormat="1" ht="168" customHeight="1">
      <c r="A18" s="40">
        <v>10</v>
      </c>
      <c r="B18" s="44" t="s">
        <v>151</v>
      </c>
      <c r="C18" s="41" t="s">
        <v>102</v>
      </c>
      <c r="D18" s="41" t="s">
        <v>103</v>
      </c>
      <c r="E18" s="67"/>
      <c r="F18" s="50" t="s">
        <v>152</v>
      </c>
      <c r="G18" s="41"/>
      <c r="H18" s="41">
        <v>210</v>
      </c>
      <c r="I18" s="41"/>
      <c r="J18" s="41"/>
      <c r="K18" s="41"/>
      <c r="L18" s="41">
        <v>3</v>
      </c>
      <c r="M18" s="41"/>
      <c r="N18" s="41"/>
      <c r="O18" s="41"/>
      <c r="P18" s="78">
        <v>45078</v>
      </c>
      <c r="Q18" s="78">
        <v>45231</v>
      </c>
      <c r="R18" s="85" t="s">
        <v>153</v>
      </c>
      <c r="S18" s="64"/>
      <c r="T18" s="41"/>
      <c r="U18" s="17"/>
    </row>
    <row r="19" spans="1:21" s="26" customFormat="1" ht="120" customHeight="1">
      <c r="A19" s="40">
        <v>11</v>
      </c>
      <c r="B19" s="44" t="s">
        <v>154</v>
      </c>
      <c r="C19" s="41" t="s">
        <v>102</v>
      </c>
      <c r="D19" s="41" t="s">
        <v>103</v>
      </c>
      <c r="E19" s="67"/>
      <c r="F19" s="50" t="s">
        <v>155</v>
      </c>
      <c r="G19" s="41"/>
      <c r="H19" s="41">
        <v>280</v>
      </c>
      <c r="I19" s="41"/>
      <c r="J19" s="41"/>
      <c r="K19" s="41"/>
      <c r="L19" s="41">
        <v>4</v>
      </c>
      <c r="M19" s="41"/>
      <c r="N19" s="41"/>
      <c r="O19" s="41"/>
      <c r="P19" s="78">
        <v>45078</v>
      </c>
      <c r="Q19" s="78">
        <v>45231</v>
      </c>
      <c r="R19" s="85" t="s">
        <v>156</v>
      </c>
      <c r="S19" s="64"/>
      <c r="T19" s="41"/>
      <c r="U19" s="17"/>
    </row>
    <row r="20" spans="1:21" s="26" customFormat="1" ht="109.5" customHeight="1">
      <c r="A20" s="40">
        <v>12</v>
      </c>
      <c r="B20" s="46" t="s">
        <v>157</v>
      </c>
      <c r="C20" s="41" t="s">
        <v>102</v>
      </c>
      <c r="D20" s="41" t="s">
        <v>103</v>
      </c>
      <c r="E20" s="67"/>
      <c r="F20" s="68" t="s">
        <v>158</v>
      </c>
      <c r="G20" s="41"/>
      <c r="H20" s="41">
        <v>299.06</v>
      </c>
      <c r="I20" s="41"/>
      <c r="J20" s="41"/>
      <c r="K20" s="41"/>
      <c r="L20" s="41"/>
      <c r="M20" s="41"/>
      <c r="N20" s="41"/>
      <c r="O20" s="41"/>
      <c r="P20" s="78">
        <v>45078</v>
      </c>
      <c r="Q20" s="78">
        <v>45231</v>
      </c>
      <c r="R20" s="85" t="s">
        <v>159</v>
      </c>
      <c r="S20" s="64"/>
      <c r="T20" s="41"/>
      <c r="U20" s="17"/>
    </row>
    <row r="21" spans="1:21" s="26" customFormat="1" ht="93.75" customHeight="1">
      <c r="A21" s="40">
        <v>13</v>
      </c>
      <c r="B21" s="47" t="s">
        <v>160</v>
      </c>
      <c r="C21" s="41" t="s">
        <v>102</v>
      </c>
      <c r="D21" s="41" t="s">
        <v>103</v>
      </c>
      <c r="E21" s="67"/>
      <c r="F21" s="68" t="s">
        <v>161</v>
      </c>
      <c r="G21" s="41"/>
      <c r="H21" s="41">
        <v>500</v>
      </c>
      <c r="I21" s="41"/>
      <c r="J21" s="41"/>
      <c r="K21" s="41"/>
      <c r="L21" s="41"/>
      <c r="M21" s="41"/>
      <c r="N21" s="41"/>
      <c r="O21" s="41"/>
      <c r="P21" s="78">
        <v>45108</v>
      </c>
      <c r="Q21" s="78">
        <v>45261</v>
      </c>
      <c r="R21" s="85" t="s">
        <v>162</v>
      </c>
      <c r="S21" s="64"/>
      <c r="T21" s="41"/>
      <c r="U21" s="17"/>
    </row>
    <row r="22" spans="1:21" s="26" customFormat="1" ht="123" customHeight="1">
      <c r="A22" s="40">
        <v>14</v>
      </c>
      <c r="B22" s="47" t="s">
        <v>163</v>
      </c>
      <c r="C22" s="41" t="s">
        <v>102</v>
      </c>
      <c r="D22" s="41" t="s">
        <v>103</v>
      </c>
      <c r="E22" s="41"/>
      <c r="F22" s="47" t="s">
        <v>164</v>
      </c>
      <c r="G22" s="41"/>
      <c r="H22" s="41">
        <v>127</v>
      </c>
      <c r="I22" s="41"/>
      <c r="J22" s="41"/>
      <c r="K22" s="41"/>
      <c r="L22" s="41"/>
      <c r="M22" s="41"/>
      <c r="N22" s="41"/>
      <c r="O22" s="41"/>
      <c r="P22" s="78">
        <v>45108</v>
      </c>
      <c r="Q22" s="78">
        <v>45261</v>
      </c>
      <c r="R22" s="42" t="s">
        <v>165</v>
      </c>
      <c r="S22" s="41"/>
      <c r="T22" s="41"/>
      <c r="U22" s="17"/>
    </row>
    <row r="23" spans="1:21" s="26" customFormat="1" ht="21.75" customHeight="1">
      <c r="A23" s="40"/>
      <c r="B23" s="41"/>
      <c r="C23" s="41"/>
      <c r="D23" s="41"/>
      <c r="E23" s="41"/>
      <c r="F23" s="41"/>
      <c r="G23" s="41"/>
      <c r="H23" s="41"/>
      <c r="I23" s="41"/>
      <c r="J23" s="41"/>
      <c r="K23" s="41"/>
      <c r="L23" s="41"/>
      <c r="M23" s="41"/>
      <c r="N23" s="41"/>
      <c r="O23" s="41"/>
      <c r="P23" s="78"/>
      <c r="Q23" s="78"/>
      <c r="R23" s="42"/>
      <c r="S23" s="41"/>
      <c r="T23" s="41"/>
      <c r="U23" s="17"/>
    </row>
    <row r="24" spans="1:21" s="26" customFormat="1" ht="21.75" customHeight="1">
      <c r="A24" s="14"/>
      <c r="B24" s="41"/>
      <c r="C24" s="41"/>
      <c r="D24" s="41"/>
      <c r="E24" s="41"/>
      <c r="F24" s="41"/>
      <c r="G24" s="41"/>
      <c r="H24" s="41"/>
      <c r="I24" s="41"/>
      <c r="J24" s="41"/>
      <c r="K24" s="41"/>
      <c r="L24" s="41"/>
      <c r="M24" s="41"/>
      <c r="N24" s="41"/>
      <c r="O24" s="41"/>
      <c r="P24" s="78"/>
      <c r="Q24" s="78"/>
      <c r="R24" s="42"/>
      <c r="S24" s="41"/>
      <c r="T24" s="41"/>
      <c r="U24" s="17"/>
    </row>
    <row r="25" spans="1:21" s="26" customFormat="1" ht="21.75" customHeight="1">
      <c r="A25" s="14"/>
      <c r="B25" s="19" t="s">
        <v>166</v>
      </c>
      <c r="C25" s="19"/>
      <c r="D25" s="19"/>
      <c r="E25" s="19"/>
      <c r="F25" s="17"/>
      <c r="G25" s="17"/>
      <c r="H25" s="17"/>
      <c r="I25" s="17"/>
      <c r="J25" s="17"/>
      <c r="K25" s="17"/>
      <c r="L25" s="17"/>
      <c r="M25" s="17"/>
      <c r="N25" s="17"/>
      <c r="O25" s="17"/>
      <c r="P25" s="17"/>
      <c r="Q25" s="17"/>
      <c r="R25" s="83"/>
      <c r="S25" s="17"/>
      <c r="T25" s="17"/>
      <c r="U25" s="17"/>
    </row>
    <row r="26" spans="1:21" s="26" customFormat="1" ht="21.75" customHeight="1">
      <c r="A26" s="14" t="s">
        <v>58</v>
      </c>
      <c r="B26" s="19" t="s">
        <v>167</v>
      </c>
      <c r="C26" s="19"/>
      <c r="D26" s="19"/>
      <c r="E26" s="19"/>
      <c r="F26" s="17"/>
      <c r="G26" s="17"/>
      <c r="H26" s="17">
        <v>1700</v>
      </c>
      <c r="I26" s="17"/>
      <c r="J26" s="17"/>
      <c r="K26" s="17"/>
      <c r="L26" s="17"/>
      <c r="M26" s="17"/>
      <c r="N26" s="17"/>
      <c r="O26" s="17"/>
      <c r="P26" s="17"/>
      <c r="Q26" s="17"/>
      <c r="R26" s="83"/>
      <c r="S26" s="17"/>
      <c r="T26" s="17"/>
      <c r="U26" s="17"/>
    </row>
    <row r="27" spans="1:21" s="27" customFormat="1" ht="132" customHeight="1">
      <c r="A27" s="41">
        <v>1</v>
      </c>
      <c r="B27" s="44" t="s">
        <v>168</v>
      </c>
      <c r="C27" s="41" t="s">
        <v>102</v>
      </c>
      <c r="D27" s="41" t="s">
        <v>103</v>
      </c>
      <c r="E27" s="64" t="s">
        <v>169</v>
      </c>
      <c r="F27" s="69" t="s">
        <v>170</v>
      </c>
      <c r="G27" s="41"/>
      <c r="H27" s="41">
        <v>1700</v>
      </c>
      <c r="I27" s="41">
        <v>0</v>
      </c>
      <c r="J27" s="41">
        <v>0</v>
      </c>
      <c r="K27" s="41">
        <v>0</v>
      </c>
      <c r="L27" s="41">
        <v>2</v>
      </c>
      <c r="M27" s="41">
        <v>1700</v>
      </c>
      <c r="N27" s="41"/>
      <c r="O27" s="41">
        <v>600</v>
      </c>
      <c r="P27" s="78">
        <v>44986</v>
      </c>
      <c r="Q27" s="78">
        <v>45231</v>
      </c>
      <c r="R27" s="42" t="s">
        <v>171</v>
      </c>
      <c r="S27" s="41" t="s">
        <v>120</v>
      </c>
      <c r="T27" s="41" t="s">
        <v>120</v>
      </c>
      <c r="U27" s="41"/>
    </row>
    <row r="28" spans="1:21" s="26" customFormat="1" ht="21.75" customHeight="1">
      <c r="A28" s="14"/>
      <c r="B28" s="19"/>
      <c r="C28" s="19"/>
      <c r="D28" s="19" t="s">
        <v>172</v>
      </c>
      <c r="E28" s="19"/>
      <c r="F28" s="17"/>
      <c r="G28" s="17"/>
      <c r="H28" s="17"/>
      <c r="I28" s="17"/>
      <c r="J28" s="17"/>
      <c r="K28" s="17"/>
      <c r="L28" s="17"/>
      <c r="M28" s="17"/>
      <c r="N28" s="17"/>
      <c r="O28" s="17"/>
      <c r="P28" s="17"/>
      <c r="Q28" s="17"/>
      <c r="R28" s="83"/>
      <c r="S28" s="17"/>
      <c r="T28" s="17"/>
      <c r="U28" s="17"/>
    </row>
    <row r="29" spans="1:21" s="26" customFormat="1" ht="21.75" customHeight="1">
      <c r="A29" s="14"/>
      <c r="B29" s="20" t="s">
        <v>173</v>
      </c>
      <c r="C29" s="19"/>
      <c r="D29" s="19" t="s">
        <v>172</v>
      </c>
      <c r="E29" s="19"/>
      <c r="F29" s="17"/>
      <c r="G29" s="17"/>
      <c r="H29" s="17"/>
      <c r="I29" s="17"/>
      <c r="J29" s="17"/>
      <c r="K29" s="17"/>
      <c r="L29" s="17"/>
      <c r="M29" s="17"/>
      <c r="N29" s="17"/>
      <c r="O29" s="17"/>
      <c r="P29" s="17"/>
      <c r="Q29" s="17"/>
      <c r="R29" s="83"/>
      <c r="S29" s="17"/>
      <c r="T29" s="17"/>
      <c r="U29" s="17"/>
    </row>
    <row r="30" spans="1:21" s="26" customFormat="1" ht="21.75" customHeight="1">
      <c r="A30" s="14" t="s">
        <v>63</v>
      </c>
      <c r="B30" s="19" t="s">
        <v>174</v>
      </c>
      <c r="C30" s="19"/>
      <c r="D30" s="19"/>
      <c r="E30" s="19"/>
      <c r="F30" s="17"/>
      <c r="G30" s="17"/>
      <c r="H30" s="17"/>
      <c r="I30" s="17"/>
      <c r="J30" s="17"/>
      <c r="K30" s="17"/>
      <c r="L30" s="17"/>
      <c r="M30" s="17"/>
      <c r="N30" s="17"/>
      <c r="O30" s="17"/>
      <c r="P30" s="17"/>
      <c r="Q30" s="17"/>
      <c r="R30" s="83"/>
      <c r="S30" s="17"/>
      <c r="T30" s="17"/>
      <c r="U30" s="17"/>
    </row>
    <row r="31" spans="1:21" s="26" customFormat="1" ht="21.75" customHeight="1">
      <c r="A31" s="14"/>
      <c r="B31" s="19"/>
      <c r="C31" s="19"/>
      <c r="D31" s="19" t="s">
        <v>175</v>
      </c>
      <c r="E31" s="19"/>
      <c r="F31" s="17"/>
      <c r="G31" s="17"/>
      <c r="H31" s="17"/>
      <c r="I31" s="17"/>
      <c r="J31" s="17"/>
      <c r="K31" s="17"/>
      <c r="L31" s="17"/>
      <c r="M31" s="17"/>
      <c r="N31" s="17"/>
      <c r="O31" s="17"/>
      <c r="P31" s="17"/>
      <c r="Q31" s="17"/>
      <c r="R31" s="83"/>
      <c r="S31" s="17"/>
      <c r="T31" s="17"/>
      <c r="U31" s="17"/>
    </row>
    <row r="32" spans="1:21" s="26" customFormat="1" ht="21.75" customHeight="1">
      <c r="A32" s="14"/>
      <c r="B32" s="19"/>
      <c r="C32" s="19"/>
      <c r="D32" s="19" t="s">
        <v>172</v>
      </c>
      <c r="E32" s="19"/>
      <c r="F32" s="17"/>
      <c r="G32" s="17"/>
      <c r="H32" s="17"/>
      <c r="I32" s="17"/>
      <c r="J32" s="17"/>
      <c r="K32" s="17"/>
      <c r="L32" s="17"/>
      <c r="M32" s="17"/>
      <c r="N32" s="17"/>
      <c r="O32" s="17"/>
      <c r="P32" s="17"/>
      <c r="Q32" s="17"/>
      <c r="R32" s="83"/>
      <c r="S32" s="17"/>
      <c r="T32" s="17"/>
      <c r="U32" s="17"/>
    </row>
    <row r="33" spans="1:21" s="26" customFormat="1" ht="21.75" customHeight="1">
      <c r="A33" s="14"/>
      <c r="B33" s="20" t="s">
        <v>173</v>
      </c>
      <c r="C33" s="19"/>
      <c r="D33" s="19"/>
      <c r="E33" s="19"/>
      <c r="F33" s="17"/>
      <c r="G33" s="17"/>
      <c r="H33" s="17"/>
      <c r="I33" s="17"/>
      <c r="J33" s="17"/>
      <c r="K33" s="17"/>
      <c r="L33" s="17"/>
      <c r="M33" s="17"/>
      <c r="N33" s="17"/>
      <c r="O33" s="17"/>
      <c r="P33" s="17"/>
      <c r="Q33" s="17"/>
      <c r="R33" s="83"/>
      <c r="S33" s="17"/>
      <c r="T33" s="17"/>
      <c r="U33" s="17"/>
    </row>
    <row r="34" spans="1:21" s="26" customFormat="1" ht="21.75" customHeight="1">
      <c r="A34" s="14" t="s">
        <v>66</v>
      </c>
      <c r="B34" s="19" t="s">
        <v>176</v>
      </c>
      <c r="C34" s="19"/>
      <c r="D34" s="19"/>
      <c r="E34" s="19"/>
      <c r="F34" s="17"/>
      <c r="G34" s="17"/>
      <c r="H34" s="17"/>
      <c r="I34" s="17"/>
      <c r="J34" s="17"/>
      <c r="K34" s="17"/>
      <c r="L34" s="17"/>
      <c r="M34" s="17"/>
      <c r="N34" s="17"/>
      <c r="O34" s="17"/>
      <c r="P34" s="17"/>
      <c r="Q34" s="17"/>
      <c r="R34" s="83"/>
      <c r="S34" s="17"/>
      <c r="T34" s="17"/>
      <c r="U34" s="17"/>
    </row>
    <row r="35" spans="1:21" s="26" customFormat="1" ht="21.75" customHeight="1">
      <c r="A35" s="14"/>
      <c r="B35" s="19"/>
      <c r="C35" s="19"/>
      <c r="D35" s="19" t="s">
        <v>175</v>
      </c>
      <c r="E35" s="19"/>
      <c r="F35" s="17"/>
      <c r="G35" s="17"/>
      <c r="H35" s="17"/>
      <c r="I35" s="17"/>
      <c r="J35" s="17"/>
      <c r="K35" s="17"/>
      <c r="L35" s="17"/>
      <c r="M35" s="17"/>
      <c r="N35" s="17"/>
      <c r="O35" s="17"/>
      <c r="P35" s="17"/>
      <c r="Q35" s="17"/>
      <c r="R35" s="83"/>
      <c r="S35" s="17"/>
      <c r="T35" s="17"/>
      <c r="U35" s="17"/>
    </row>
    <row r="36" spans="1:21" s="26" customFormat="1" ht="21.75" customHeight="1">
      <c r="A36" s="14"/>
      <c r="B36" s="19"/>
      <c r="C36" s="19"/>
      <c r="D36" s="19" t="s">
        <v>172</v>
      </c>
      <c r="E36" s="19"/>
      <c r="F36" s="17"/>
      <c r="G36" s="17"/>
      <c r="H36" s="17"/>
      <c r="I36" s="17"/>
      <c r="J36" s="17"/>
      <c r="K36" s="17"/>
      <c r="L36" s="17"/>
      <c r="M36" s="17"/>
      <c r="N36" s="17"/>
      <c r="O36" s="17"/>
      <c r="P36" s="17"/>
      <c r="Q36" s="17"/>
      <c r="R36" s="83"/>
      <c r="S36" s="17"/>
      <c r="T36" s="17"/>
      <c r="U36" s="17"/>
    </row>
    <row r="37" spans="1:21" s="26" customFormat="1" ht="21.75" customHeight="1">
      <c r="A37" s="14"/>
      <c r="B37" s="20" t="s">
        <v>173</v>
      </c>
      <c r="C37" s="20"/>
      <c r="D37" s="19"/>
      <c r="E37" s="19"/>
      <c r="F37" s="17"/>
      <c r="G37" s="17"/>
      <c r="H37" s="17"/>
      <c r="I37" s="17"/>
      <c r="J37" s="17"/>
      <c r="K37" s="17"/>
      <c r="L37" s="17"/>
      <c r="M37" s="17"/>
      <c r="N37" s="17"/>
      <c r="O37" s="17"/>
      <c r="P37" s="17"/>
      <c r="Q37" s="17"/>
      <c r="R37" s="83"/>
      <c r="S37" s="17"/>
      <c r="T37" s="17"/>
      <c r="U37" s="17"/>
    </row>
    <row r="38" spans="1:21" s="26" customFormat="1" ht="18.75" customHeight="1">
      <c r="A38" s="14" t="s">
        <v>177</v>
      </c>
      <c r="B38" s="19" t="s">
        <v>178</v>
      </c>
      <c r="C38" s="19"/>
      <c r="D38" s="19"/>
      <c r="E38" s="19"/>
      <c r="F38" s="17"/>
      <c r="G38" s="17"/>
      <c r="H38" s="17">
        <v>400</v>
      </c>
      <c r="I38" s="17"/>
      <c r="J38" s="17"/>
      <c r="K38" s="17"/>
      <c r="L38" s="17"/>
      <c r="M38" s="17"/>
      <c r="N38" s="17"/>
      <c r="O38" s="17"/>
      <c r="P38" s="17"/>
      <c r="Q38" s="17"/>
      <c r="R38" s="83"/>
      <c r="S38" s="17"/>
      <c r="T38" s="17"/>
      <c r="U38" s="17"/>
    </row>
    <row r="39" spans="1:21" s="27" customFormat="1" ht="105">
      <c r="A39" s="41">
        <v>1</v>
      </c>
      <c r="B39" s="48" t="s">
        <v>179</v>
      </c>
      <c r="C39" s="48" t="s">
        <v>102</v>
      </c>
      <c r="D39" s="48" t="s">
        <v>103</v>
      </c>
      <c r="E39" s="70" t="s">
        <v>180</v>
      </c>
      <c r="F39" s="50" t="s">
        <v>181</v>
      </c>
      <c r="G39" s="41"/>
      <c r="H39" s="41">
        <v>400</v>
      </c>
      <c r="I39" s="41"/>
      <c r="J39" s="41"/>
      <c r="K39" s="41"/>
      <c r="L39" s="41"/>
      <c r="M39" s="41"/>
      <c r="N39" s="41">
        <v>8</v>
      </c>
      <c r="O39" s="41">
        <v>20</v>
      </c>
      <c r="P39" s="78">
        <v>45047</v>
      </c>
      <c r="Q39" s="78">
        <v>45231</v>
      </c>
      <c r="R39" s="51" t="s">
        <v>182</v>
      </c>
      <c r="S39" s="41" t="s">
        <v>183</v>
      </c>
      <c r="T39" s="41" t="s">
        <v>184</v>
      </c>
      <c r="U39" s="41"/>
    </row>
    <row r="40" spans="1:21" s="26" customFormat="1" ht="13.5">
      <c r="A40" s="14"/>
      <c r="B40" s="19"/>
      <c r="C40" s="19"/>
      <c r="D40" s="19" t="s">
        <v>172</v>
      </c>
      <c r="E40" s="19"/>
      <c r="F40" s="17"/>
      <c r="G40" s="17"/>
      <c r="H40" s="17"/>
      <c r="I40" s="17"/>
      <c r="J40" s="17"/>
      <c r="K40" s="17"/>
      <c r="L40" s="17"/>
      <c r="M40" s="17"/>
      <c r="N40" s="17"/>
      <c r="O40" s="17"/>
      <c r="P40" s="17"/>
      <c r="Q40" s="17"/>
      <c r="R40" s="83"/>
      <c r="S40" s="17"/>
      <c r="T40" s="17"/>
      <c r="U40" s="17"/>
    </row>
    <row r="41" spans="1:21" s="26" customFormat="1" ht="21.75" customHeight="1">
      <c r="A41" s="14"/>
      <c r="B41" s="20" t="s">
        <v>173</v>
      </c>
      <c r="C41" s="19"/>
      <c r="D41" s="19"/>
      <c r="E41" s="19"/>
      <c r="F41" s="17"/>
      <c r="G41" s="17"/>
      <c r="H41" s="17"/>
      <c r="I41" s="17"/>
      <c r="J41" s="17"/>
      <c r="K41" s="17"/>
      <c r="L41" s="17"/>
      <c r="M41" s="17"/>
      <c r="N41" s="17"/>
      <c r="O41" s="17"/>
      <c r="P41" s="17"/>
      <c r="Q41" s="17"/>
      <c r="R41" s="83"/>
      <c r="S41" s="17"/>
      <c r="T41" s="17"/>
      <c r="U41" s="17"/>
    </row>
    <row r="42" spans="1:21" s="26" customFormat="1" ht="39" customHeight="1">
      <c r="A42" s="14" t="s">
        <v>185</v>
      </c>
      <c r="B42" s="19" t="s">
        <v>186</v>
      </c>
      <c r="C42" s="19"/>
      <c r="D42" s="19"/>
      <c r="E42" s="19"/>
      <c r="F42" s="17"/>
      <c r="G42" s="17"/>
      <c r="H42" s="17">
        <f>SUM(H43:H49)</f>
        <v>910.94</v>
      </c>
      <c r="I42" s="17"/>
      <c r="J42" s="17"/>
      <c r="K42" s="17"/>
      <c r="L42" s="17"/>
      <c r="M42" s="17"/>
      <c r="N42" s="17"/>
      <c r="O42" s="17"/>
      <c r="P42" s="17"/>
      <c r="Q42" s="17"/>
      <c r="R42" s="83"/>
      <c r="S42" s="17"/>
      <c r="T42" s="17"/>
      <c r="U42" s="17"/>
    </row>
    <row r="43" spans="1:21" s="27" customFormat="1" ht="165" customHeight="1">
      <c r="A43" s="41">
        <v>1</v>
      </c>
      <c r="B43" s="45" t="s">
        <v>187</v>
      </c>
      <c r="C43" s="49"/>
      <c r="D43" s="48" t="s">
        <v>109</v>
      </c>
      <c r="E43" s="50" t="s">
        <v>188</v>
      </c>
      <c r="F43" s="50" t="s">
        <v>189</v>
      </c>
      <c r="G43" s="41"/>
      <c r="H43" s="41">
        <v>697.75</v>
      </c>
      <c r="I43" s="41"/>
      <c r="J43" s="41"/>
      <c r="K43" s="41"/>
      <c r="L43" s="41"/>
      <c r="M43" s="41"/>
      <c r="N43" s="41"/>
      <c r="O43" s="41"/>
      <c r="P43" s="78">
        <v>45047</v>
      </c>
      <c r="Q43" s="78">
        <v>45231</v>
      </c>
      <c r="R43" s="42" t="s">
        <v>190</v>
      </c>
      <c r="S43" s="41"/>
      <c r="T43" s="41"/>
      <c r="U43" s="41"/>
    </row>
    <row r="44" spans="1:21" s="27" customFormat="1" ht="217.5" customHeight="1">
      <c r="A44" s="41">
        <v>2</v>
      </c>
      <c r="B44" s="50" t="s">
        <v>191</v>
      </c>
      <c r="C44" s="49"/>
      <c r="D44" s="48" t="s">
        <v>109</v>
      </c>
      <c r="E44" s="50" t="s">
        <v>192</v>
      </c>
      <c r="F44" s="50" t="s">
        <v>193</v>
      </c>
      <c r="G44" s="41"/>
      <c r="H44" s="71">
        <v>65</v>
      </c>
      <c r="I44" s="41"/>
      <c r="J44" s="41"/>
      <c r="K44" s="41"/>
      <c r="L44" s="41"/>
      <c r="M44" s="41"/>
      <c r="N44" s="41"/>
      <c r="O44" s="41"/>
      <c r="P44" s="78">
        <v>45047</v>
      </c>
      <c r="Q44" s="78">
        <v>45139</v>
      </c>
      <c r="R44" s="42" t="s">
        <v>194</v>
      </c>
      <c r="S44" s="41"/>
      <c r="T44" s="41"/>
      <c r="U44" s="41"/>
    </row>
    <row r="45" spans="1:21" s="27" customFormat="1" ht="54" customHeight="1">
      <c r="A45" s="41">
        <v>3</v>
      </c>
      <c r="B45" s="50" t="s">
        <v>195</v>
      </c>
      <c r="C45" s="49"/>
      <c r="D45" s="48" t="s">
        <v>109</v>
      </c>
      <c r="E45" s="50" t="s">
        <v>196</v>
      </c>
      <c r="F45" s="50" t="s">
        <v>197</v>
      </c>
      <c r="G45" s="41"/>
      <c r="H45" s="71">
        <v>10</v>
      </c>
      <c r="I45" s="41"/>
      <c r="J45" s="41"/>
      <c r="K45" s="41"/>
      <c r="L45" s="41"/>
      <c r="M45" s="41"/>
      <c r="N45" s="41"/>
      <c r="O45" s="41"/>
      <c r="P45" s="78">
        <v>45047</v>
      </c>
      <c r="Q45" s="78">
        <v>45139</v>
      </c>
      <c r="R45" s="42" t="s">
        <v>198</v>
      </c>
      <c r="S45" s="41"/>
      <c r="T45" s="41"/>
      <c r="U45" s="41"/>
    </row>
    <row r="46" spans="1:21" s="27" customFormat="1" ht="222" customHeight="1">
      <c r="A46" s="41">
        <v>4</v>
      </c>
      <c r="B46" s="50" t="s">
        <v>199</v>
      </c>
      <c r="C46" s="49"/>
      <c r="D46" s="48" t="s">
        <v>109</v>
      </c>
      <c r="E46" s="50" t="s">
        <v>200</v>
      </c>
      <c r="F46" s="50" t="s">
        <v>201</v>
      </c>
      <c r="G46" s="41"/>
      <c r="H46" s="71">
        <v>48.05</v>
      </c>
      <c r="I46" s="41"/>
      <c r="J46" s="41"/>
      <c r="K46" s="41"/>
      <c r="L46" s="41"/>
      <c r="M46" s="41"/>
      <c r="N46" s="41"/>
      <c r="O46" s="41"/>
      <c r="P46" s="78">
        <v>45047</v>
      </c>
      <c r="Q46" s="78">
        <v>45139</v>
      </c>
      <c r="R46" s="42" t="s">
        <v>202</v>
      </c>
      <c r="S46" s="41"/>
      <c r="T46" s="41"/>
      <c r="U46" s="41"/>
    </row>
    <row r="47" spans="1:21" s="27" customFormat="1" ht="258" customHeight="1">
      <c r="A47" s="41">
        <v>5</v>
      </c>
      <c r="B47" s="50" t="s">
        <v>203</v>
      </c>
      <c r="C47" s="49"/>
      <c r="D47" s="48" t="s">
        <v>109</v>
      </c>
      <c r="E47" s="72" t="s">
        <v>204</v>
      </c>
      <c r="F47" s="50" t="s">
        <v>205</v>
      </c>
      <c r="G47" s="41"/>
      <c r="H47" s="71">
        <v>8</v>
      </c>
      <c r="I47" s="41"/>
      <c r="J47" s="41"/>
      <c r="K47" s="41"/>
      <c r="L47" s="41"/>
      <c r="M47" s="41"/>
      <c r="N47" s="41"/>
      <c r="O47" s="41"/>
      <c r="P47" s="78">
        <v>45047</v>
      </c>
      <c r="Q47" s="78">
        <v>45139</v>
      </c>
      <c r="R47" s="42" t="s">
        <v>206</v>
      </c>
      <c r="S47" s="41"/>
      <c r="T47" s="41"/>
      <c r="U47" s="41"/>
    </row>
    <row r="48" spans="1:21" s="27" customFormat="1" ht="138" customHeight="1">
      <c r="A48" s="41">
        <v>6</v>
      </c>
      <c r="B48" s="50" t="s">
        <v>207</v>
      </c>
      <c r="C48" s="49"/>
      <c r="D48" s="48" t="s">
        <v>109</v>
      </c>
      <c r="E48" s="72" t="s">
        <v>208</v>
      </c>
      <c r="F48" s="50" t="s">
        <v>209</v>
      </c>
      <c r="G48" s="41"/>
      <c r="H48" s="71">
        <v>11.2</v>
      </c>
      <c r="I48" s="41"/>
      <c r="J48" s="41"/>
      <c r="K48" s="41"/>
      <c r="L48" s="41"/>
      <c r="M48" s="41"/>
      <c r="N48" s="41"/>
      <c r="O48" s="41"/>
      <c r="P48" s="78">
        <v>45047</v>
      </c>
      <c r="Q48" s="78">
        <v>45139</v>
      </c>
      <c r="R48" s="42" t="s">
        <v>210</v>
      </c>
      <c r="S48" s="41"/>
      <c r="T48" s="41"/>
      <c r="U48" s="41"/>
    </row>
    <row r="49" spans="1:21" s="27" customFormat="1" ht="118.5" customHeight="1">
      <c r="A49" s="41">
        <v>7</v>
      </c>
      <c r="B49" s="47" t="s">
        <v>211</v>
      </c>
      <c r="C49" s="49"/>
      <c r="D49" s="48" t="s">
        <v>109</v>
      </c>
      <c r="E49" s="49"/>
      <c r="F49" s="50" t="s">
        <v>212</v>
      </c>
      <c r="G49" s="41"/>
      <c r="H49" s="41">
        <v>70.94</v>
      </c>
      <c r="I49" s="41"/>
      <c r="J49" s="41"/>
      <c r="K49" s="41"/>
      <c r="L49" s="41"/>
      <c r="M49" s="41"/>
      <c r="N49" s="41"/>
      <c r="O49" s="41"/>
      <c r="P49" s="78">
        <v>45047</v>
      </c>
      <c r="Q49" s="78">
        <v>45139</v>
      </c>
      <c r="R49" s="42" t="s">
        <v>213</v>
      </c>
      <c r="S49" s="41"/>
      <c r="T49" s="41"/>
      <c r="U49" s="41"/>
    </row>
    <row r="50" spans="1:21" s="26" customFormat="1" ht="21.75" customHeight="1">
      <c r="A50" s="14"/>
      <c r="B50" s="20"/>
      <c r="C50" s="19"/>
      <c r="D50" s="20"/>
      <c r="E50" s="19"/>
      <c r="F50" s="17"/>
      <c r="G50" s="17"/>
      <c r="H50" s="17"/>
      <c r="I50" s="17"/>
      <c r="J50" s="17"/>
      <c r="K50" s="17"/>
      <c r="L50" s="17"/>
      <c r="M50" s="17"/>
      <c r="N50" s="17"/>
      <c r="O50" s="17"/>
      <c r="P50" s="17"/>
      <c r="Q50" s="17"/>
      <c r="R50" s="83"/>
      <c r="S50" s="17"/>
      <c r="T50" s="17"/>
      <c r="U50" s="17"/>
    </row>
    <row r="51" spans="1:21" s="26" customFormat="1" ht="21.75" customHeight="1">
      <c r="A51" s="14"/>
      <c r="B51" s="20"/>
      <c r="C51" s="19"/>
      <c r="D51" s="20"/>
      <c r="E51" s="19"/>
      <c r="F51" s="17"/>
      <c r="G51" s="17"/>
      <c r="H51" s="17"/>
      <c r="I51" s="17"/>
      <c r="J51" s="17"/>
      <c r="K51" s="17"/>
      <c r="L51" s="17"/>
      <c r="M51" s="17"/>
      <c r="N51" s="17"/>
      <c r="O51" s="17"/>
      <c r="P51" s="17"/>
      <c r="Q51" s="17"/>
      <c r="R51" s="83"/>
      <c r="S51" s="17"/>
      <c r="T51" s="17"/>
      <c r="U51" s="17"/>
    </row>
    <row r="52" spans="1:21" s="26" customFormat="1" ht="21.75" customHeight="1">
      <c r="A52" s="14" t="s">
        <v>214</v>
      </c>
      <c r="B52" s="19" t="s">
        <v>215</v>
      </c>
      <c r="C52" s="19"/>
      <c r="D52" s="19"/>
      <c r="E52" s="19"/>
      <c r="F52" s="17"/>
      <c r="G52" s="17"/>
      <c r="H52" s="17"/>
      <c r="I52" s="17"/>
      <c r="J52" s="17"/>
      <c r="K52" s="17"/>
      <c r="L52" s="17"/>
      <c r="M52" s="17"/>
      <c r="N52" s="17"/>
      <c r="O52" s="17"/>
      <c r="P52" s="17"/>
      <c r="Q52" s="17"/>
      <c r="R52" s="83"/>
      <c r="S52" s="17"/>
      <c r="T52" s="17"/>
      <c r="U52" s="17"/>
    </row>
    <row r="53" spans="1:21" s="26" customFormat="1" ht="21.75" customHeight="1">
      <c r="A53" s="14"/>
      <c r="B53" s="20" t="s">
        <v>173</v>
      </c>
      <c r="C53" s="19"/>
      <c r="D53" s="20"/>
      <c r="E53" s="19"/>
      <c r="F53" s="17"/>
      <c r="G53" s="17"/>
      <c r="H53" s="17"/>
      <c r="I53" s="17"/>
      <c r="J53" s="17"/>
      <c r="K53" s="17"/>
      <c r="L53" s="17"/>
      <c r="M53" s="17"/>
      <c r="N53" s="17"/>
      <c r="O53" s="17"/>
      <c r="P53" s="17"/>
      <c r="Q53" s="17"/>
      <c r="R53" s="83"/>
      <c r="S53" s="17"/>
      <c r="T53" s="17"/>
      <c r="U53" s="17"/>
    </row>
    <row r="54" spans="1:21" s="26" customFormat="1" ht="24" customHeight="1">
      <c r="A54" s="14" t="s">
        <v>216</v>
      </c>
      <c r="B54" s="19" t="s">
        <v>217</v>
      </c>
      <c r="C54" s="19"/>
      <c r="D54" s="19"/>
      <c r="E54" s="20"/>
      <c r="F54" s="17"/>
      <c r="G54" s="17"/>
      <c r="H54" s="17"/>
      <c r="I54" s="17"/>
      <c r="J54" s="17"/>
      <c r="K54" s="17"/>
      <c r="L54" s="17"/>
      <c r="M54" s="17"/>
      <c r="N54" s="17"/>
      <c r="O54" s="17"/>
      <c r="P54" s="17"/>
      <c r="Q54" s="17"/>
      <c r="R54" s="83"/>
      <c r="S54" s="17"/>
      <c r="T54" s="17"/>
      <c r="U54" s="17"/>
    </row>
    <row r="55" spans="1:21" s="26" customFormat="1" ht="18" customHeight="1">
      <c r="A55" s="19"/>
      <c r="B55" s="20" t="s">
        <v>173</v>
      </c>
      <c r="C55" s="19"/>
      <c r="D55" s="20"/>
      <c r="E55" s="20"/>
      <c r="F55" s="17"/>
      <c r="G55" s="17"/>
      <c r="H55" s="17"/>
      <c r="I55" s="17"/>
      <c r="J55" s="17"/>
      <c r="K55" s="17"/>
      <c r="L55" s="17"/>
      <c r="M55" s="17"/>
      <c r="N55" s="17"/>
      <c r="O55" s="17"/>
      <c r="P55" s="17"/>
      <c r="Q55" s="17"/>
      <c r="R55" s="83"/>
      <c r="S55" s="17"/>
      <c r="T55" s="17"/>
      <c r="U55" s="17"/>
    </row>
    <row r="56" spans="1:21" s="26" customFormat="1" ht="33" customHeight="1">
      <c r="A56" s="14" t="s">
        <v>218</v>
      </c>
      <c r="B56" s="19" t="s">
        <v>219</v>
      </c>
      <c r="C56" s="19"/>
      <c r="D56" s="19"/>
      <c r="E56" s="19"/>
      <c r="F56" s="17"/>
      <c r="G56" s="17"/>
      <c r="H56" s="17">
        <f>SUM(H57:H58)</f>
        <v>910</v>
      </c>
      <c r="I56" s="17"/>
      <c r="J56" s="17"/>
      <c r="K56" s="17"/>
      <c r="L56" s="17"/>
      <c r="M56" s="17"/>
      <c r="N56" s="17"/>
      <c r="O56" s="17"/>
      <c r="P56" s="17"/>
      <c r="Q56" s="17"/>
      <c r="R56" s="83"/>
      <c r="S56" s="17"/>
      <c r="T56" s="17"/>
      <c r="U56" s="17"/>
    </row>
    <row r="57" spans="1:21" s="27" customFormat="1" ht="84" customHeight="1">
      <c r="A57" s="41">
        <v>1</v>
      </c>
      <c r="B57" s="42" t="s">
        <v>220</v>
      </c>
      <c r="C57" s="41" t="s">
        <v>221</v>
      </c>
      <c r="D57" s="41" t="s">
        <v>109</v>
      </c>
      <c r="E57" s="41" t="s">
        <v>222</v>
      </c>
      <c r="F57" s="42" t="s">
        <v>223</v>
      </c>
      <c r="G57" s="41"/>
      <c r="H57" s="41">
        <v>110</v>
      </c>
      <c r="I57" s="41">
        <v>0</v>
      </c>
      <c r="J57" s="41">
        <v>0</v>
      </c>
      <c r="K57" s="41">
        <v>0</v>
      </c>
      <c r="L57" s="41"/>
      <c r="M57" s="41">
        <v>110</v>
      </c>
      <c r="N57" s="41"/>
      <c r="O57" s="41">
        <v>6</v>
      </c>
      <c r="P57" s="78">
        <v>44986</v>
      </c>
      <c r="Q57" s="78">
        <v>45231</v>
      </c>
      <c r="R57" s="42" t="s">
        <v>224</v>
      </c>
      <c r="S57" s="41" t="s">
        <v>225</v>
      </c>
      <c r="T57" s="41" t="s">
        <v>226</v>
      </c>
      <c r="U57" s="41"/>
    </row>
    <row r="58" spans="1:21" s="27" customFormat="1" ht="307.5" customHeight="1">
      <c r="A58" s="41">
        <v>2</v>
      </c>
      <c r="B58" s="51" t="s">
        <v>227</v>
      </c>
      <c r="C58" s="41" t="s">
        <v>221</v>
      </c>
      <c r="D58" s="41" t="s">
        <v>109</v>
      </c>
      <c r="E58" s="73" t="s">
        <v>228</v>
      </c>
      <c r="F58" s="50" t="s">
        <v>229</v>
      </c>
      <c r="G58" s="41"/>
      <c r="H58" s="41">
        <v>800</v>
      </c>
      <c r="I58" s="41">
        <v>0</v>
      </c>
      <c r="J58" s="41">
        <v>0</v>
      </c>
      <c r="K58" s="41">
        <v>0</v>
      </c>
      <c r="L58" s="41"/>
      <c r="M58" s="41"/>
      <c r="N58" s="41">
        <v>229</v>
      </c>
      <c r="O58" s="41">
        <v>814</v>
      </c>
      <c r="P58" s="78">
        <v>45017</v>
      </c>
      <c r="Q58" s="78">
        <v>45231</v>
      </c>
      <c r="R58" s="42" t="s">
        <v>230</v>
      </c>
      <c r="S58" s="41" t="s">
        <v>231</v>
      </c>
      <c r="T58" s="41" t="s">
        <v>231</v>
      </c>
      <c r="U58" s="41"/>
    </row>
    <row r="59" spans="1:21" s="26" customFormat="1" ht="18" customHeight="1">
      <c r="A59" s="19"/>
      <c r="B59" s="20" t="s">
        <v>173</v>
      </c>
      <c r="C59" s="19"/>
      <c r="D59" s="20"/>
      <c r="E59" s="19"/>
      <c r="F59" s="17"/>
      <c r="G59" s="17"/>
      <c r="H59" s="17"/>
      <c r="I59" s="17"/>
      <c r="J59" s="17"/>
      <c r="K59" s="17"/>
      <c r="L59" s="17"/>
      <c r="M59" s="17"/>
      <c r="N59" s="17"/>
      <c r="O59" s="17"/>
      <c r="P59" s="17"/>
      <c r="Q59" s="17"/>
      <c r="R59" s="83"/>
      <c r="S59" s="17"/>
      <c r="T59" s="17"/>
      <c r="U59" s="17"/>
    </row>
    <row r="60" spans="1:21" s="26" customFormat="1" ht="31.5" customHeight="1">
      <c r="A60" s="19" t="s">
        <v>232</v>
      </c>
      <c r="B60" s="19" t="s">
        <v>233</v>
      </c>
      <c r="C60" s="19"/>
      <c r="D60" s="19"/>
      <c r="E60" s="19"/>
      <c r="F60" s="17"/>
      <c r="G60" s="17"/>
      <c r="H60" s="17">
        <f>SUM(H61:H62)</f>
        <v>600</v>
      </c>
      <c r="I60" s="17"/>
      <c r="J60" s="17"/>
      <c r="K60" s="17"/>
      <c r="L60" s="17"/>
      <c r="M60" s="17"/>
      <c r="N60" s="17"/>
      <c r="O60" s="17"/>
      <c r="P60" s="17"/>
      <c r="Q60" s="17"/>
      <c r="R60" s="83"/>
      <c r="S60" s="17"/>
      <c r="T60" s="17"/>
      <c r="U60" s="17"/>
    </row>
    <row r="61" spans="1:21" s="26" customFormat="1" ht="159.75" customHeight="1">
      <c r="A61" s="41">
        <v>1</v>
      </c>
      <c r="B61" s="42" t="s">
        <v>234</v>
      </c>
      <c r="C61" s="42" t="s">
        <v>221</v>
      </c>
      <c r="D61" s="42" t="s">
        <v>109</v>
      </c>
      <c r="E61" s="63" t="s">
        <v>235</v>
      </c>
      <c r="F61" s="63" t="s">
        <v>236</v>
      </c>
      <c r="G61" s="42"/>
      <c r="H61" s="41">
        <v>200</v>
      </c>
      <c r="I61" s="42">
        <v>0</v>
      </c>
      <c r="J61" s="42">
        <v>0</v>
      </c>
      <c r="K61" s="42">
        <v>0</v>
      </c>
      <c r="L61" s="42">
        <v>1</v>
      </c>
      <c r="M61" s="42">
        <v>200</v>
      </c>
      <c r="N61" s="42"/>
      <c r="O61" s="42">
        <v>350</v>
      </c>
      <c r="P61" s="79">
        <v>44986</v>
      </c>
      <c r="Q61" s="79">
        <v>45231</v>
      </c>
      <c r="R61" s="42" t="s">
        <v>237</v>
      </c>
      <c r="S61" s="42" t="s">
        <v>238</v>
      </c>
      <c r="T61" s="42" t="s">
        <v>239</v>
      </c>
      <c r="U61" s="17"/>
    </row>
    <row r="62" spans="1:21" s="26" customFormat="1" ht="165.75" customHeight="1">
      <c r="A62" s="41">
        <v>2</v>
      </c>
      <c r="B62" s="52" t="s">
        <v>240</v>
      </c>
      <c r="C62" s="41" t="s">
        <v>102</v>
      </c>
      <c r="D62" s="41" t="s">
        <v>109</v>
      </c>
      <c r="E62" s="52" t="s">
        <v>241</v>
      </c>
      <c r="F62" s="64" t="s">
        <v>242</v>
      </c>
      <c r="G62" s="41"/>
      <c r="H62" s="41">
        <v>400</v>
      </c>
      <c r="I62" s="41">
        <v>0</v>
      </c>
      <c r="J62" s="41">
        <v>0</v>
      </c>
      <c r="K62" s="41">
        <v>0</v>
      </c>
      <c r="L62" s="41">
        <v>3</v>
      </c>
      <c r="M62" s="41">
        <v>252</v>
      </c>
      <c r="N62" s="41"/>
      <c r="O62" s="41">
        <v>883</v>
      </c>
      <c r="P62" s="78">
        <v>44986</v>
      </c>
      <c r="Q62" s="78">
        <v>45231</v>
      </c>
      <c r="R62" s="42" t="s">
        <v>243</v>
      </c>
      <c r="S62" s="64" t="s">
        <v>244</v>
      </c>
      <c r="T62" s="41" t="s">
        <v>239</v>
      </c>
      <c r="U62" s="17"/>
    </row>
    <row r="63" spans="1:21" s="26" customFormat="1" ht="18" customHeight="1">
      <c r="A63" s="19"/>
      <c r="B63" s="20" t="s">
        <v>173</v>
      </c>
      <c r="C63" s="19"/>
      <c r="D63" s="20"/>
      <c r="E63" s="19"/>
      <c r="F63" s="17"/>
      <c r="G63" s="17"/>
      <c r="H63" s="17"/>
      <c r="I63" s="17"/>
      <c r="J63" s="17"/>
      <c r="K63" s="17"/>
      <c r="L63" s="17"/>
      <c r="M63" s="17"/>
      <c r="N63" s="17"/>
      <c r="O63" s="17"/>
      <c r="P63" s="17"/>
      <c r="Q63" s="17"/>
      <c r="R63" s="83"/>
      <c r="S63" s="17"/>
      <c r="T63" s="17"/>
      <c r="U63" s="17"/>
    </row>
    <row r="64" spans="1:21" s="26" customFormat="1" ht="13.5">
      <c r="A64" s="19" t="s">
        <v>245</v>
      </c>
      <c r="B64" s="19" t="s">
        <v>246</v>
      </c>
      <c r="C64" s="19"/>
      <c r="D64" s="19"/>
      <c r="E64" s="19"/>
      <c r="F64" s="17"/>
      <c r="G64" s="17"/>
      <c r="H64" s="17"/>
      <c r="I64" s="17"/>
      <c r="J64" s="17"/>
      <c r="K64" s="17"/>
      <c r="L64" s="17"/>
      <c r="M64" s="17"/>
      <c r="N64" s="17"/>
      <c r="O64" s="17"/>
      <c r="P64" s="17"/>
      <c r="Q64" s="17"/>
      <c r="R64" s="83"/>
      <c r="S64" s="17"/>
      <c r="T64" s="17"/>
      <c r="U64" s="17"/>
    </row>
    <row r="65" spans="1:21" s="26" customFormat="1" ht="18" customHeight="1">
      <c r="A65" s="19"/>
      <c r="B65" s="20" t="s">
        <v>173</v>
      </c>
      <c r="C65" s="19"/>
      <c r="D65" s="20"/>
      <c r="E65" s="19"/>
      <c r="F65" s="17"/>
      <c r="G65" s="17"/>
      <c r="H65" s="17"/>
      <c r="I65" s="17"/>
      <c r="J65" s="17"/>
      <c r="K65" s="17"/>
      <c r="L65" s="17"/>
      <c r="M65" s="17"/>
      <c r="N65" s="17"/>
      <c r="O65" s="17"/>
      <c r="P65" s="17"/>
      <c r="Q65" s="17"/>
      <c r="R65" s="83"/>
      <c r="S65" s="17"/>
      <c r="T65" s="17"/>
      <c r="U65" s="17"/>
    </row>
    <row r="66" spans="1:21" s="26" customFormat="1" ht="18" customHeight="1">
      <c r="A66" s="19" t="s">
        <v>247</v>
      </c>
      <c r="B66" s="19" t="s">
        <v>248</v>
      </c>
      <c r="C66" s="19"/>
      <c r="D66" s="19"/>
      <c r="E66" s="19"/>
      <c r="F66" s="17"/>
      <c r="G66" s="17"/>
      <c r="H66" s="17"/>
      <c r="I66" s="17"/>
      <c r="J66" s="17"/>
      <c r="K66" s="17"/>
      <c r="L66" s="17"/>
      <c r="M66" s="17"/>
      <c r="N66" s="17"/>
      <c r="O66" s="17"/>
      <c r="P66" s="17"/>
      <c r="Q66" s="17"/>
      <c r="R66" s="83"/>
      <c r="S66" s="17"/>
      <c r="T66" s="17"/>
      <c r="U66" s="17"/>
    </row>
    <row r="67" spans="1:21" s="26" customFormat="1" ht="18" customHeight="1">
      <c r="A67" s="19"/>
      <c r="B67" s="20" t="s">
        <v>173</v>
      </c>
      <c r="C67" s="19"/>
      <c r="D67" s="20"/>
      <c r="E67" s="19"/>
      <c r="F67" s="17"/>
      <c r="G67" s="17"/>
      <c r="H67" s="17"/>
      <c r="I67" s="17"/>
      <c r="J67" s="17"/>
      <c r="K67" s="17"/>
      <c r="L67" s="17"/>
      <c r="M67" s="17"/>
      <c r="N67" s="17"/>
      <c r="O67" s="17"/>
      <c r="P67" s="17"/>
      <c r="Q67" s="17"/>
      <c r="R67" s="83"/>
      <c r="S67" s="17"/>
      <c r="T67" s="17"/>
      <c r="U67" s="17"/>
    </row>
    <row r="68" spans="1:21" s="26" customFormat="1" ht="18" customHeight="1">
      <c r="A68" s="19" t="s">
        <v>249</v>
      </c>
      <c r="B68" s="19" t="s">
        <v>250</v>
      </c>
      <c r="C68" s="19"/>
      <c r="D68" s="19"/>
      <c r="E68" s="20"/>
      <c r="F68" s="17"/>
      <c r="G68" s="17"/>
      <c r="H68" s="17">
        <f>H71+H72+H83</f>
        <v>1110</v>
      </c>
      <c r="I68" s="17"/>
      <c r="J68" s="17"/>
      <c r="K68" s="17"/>
      <c r="L68" s="17"/>
      <c r="M68" s="17"/>
      <c r="N68" s="17"/>
      <c r="O68" s="17"/>
      <c r="P68" s="17"/>
      <c r="Q68" s="17"/>
      <c r="R68" s="83"/>
      <c r="S68" s="17"/>
      <c r="T68" s="17"/>
      <c r="U68" s="17"/>
    </row>
    <row r="69" spans="1:21" s="26" customFormat="1" ht="42.75" customHeight="1">
      <c r="A69" s="19">
        <v>1</v>
      </c>
      <c r="B69" s="20" t="s">
        <v>251</v>
      </c>
      <c r="C69" s="19"/>
      <c r="D69" s="20"/>
      <c r="E69" s="20"/>
      <c r="F69" s="17"/>
      <c r="G69" s="17"/>
      <c r="H69" s="17"/>
      <c r="I69" s="17"/>
      <c r="J69" s="17"/>
      <c r="K69" s="17"/>
      <c r="L69" s="17"/>
      <c r="M69" s="17"/>
      <c r="N69" s="17"/>
      <c r="O69" s="17"/>
      <c r="P69" s="17"/>
      <c r="Q69" s="17"/>
      <c r="R69" s="83"/>
      <c r="S69" s="17"/>
      <c r="T69" s="17"/>
      <c r="U69" s="17"/>
    </row>
    <row r="70" spans="1:21" s="26" customFormat="1" ht="55.5" customHeight="1">
      <c r="A70" s="19">
        <v>2</v>
      </c>
      <c r="B70" s="20" t="s">
        <v>252</v>
      </c>
      <c r="C70" s="19"/>
      <c r="D70" s="20"/>
      <c r="E70" s="20"/>
      <c r="F70" s="17"/>
      <c r="G70" s="17"/>
      <c r="H70" s="17"/>
      <c r="I70" s="17"/>
      <c r="J70" s="17"/>
      <c r="K70" s="17"/>
      <c r="L70" s="17"/>
      <c r="M70" s="17"/>
      <c r="N70" s="17"/>
      <c r="O70" s="17"/>
      <c r="P70" s="17"/>
      <c r="Q70" s="17"/>
      <c r="R70" s="83"/>
      <c r="S70" s="17"/>
      <c r="T70" s="17"/>
      <c r="U70" s="17"/>
    </row>
    <row r="71" spans="1:21" s="26" customFormat="1" ht="64.5" customHeight="1">
      <c r="A71" s="41">
        <v>2.1</v>
      </c>
      <c r="B71" s="87" t="s">
        <v>253</v>
      </c>
      <c r="C71" s="40" t="s">
        <v>254</v>
      </c>
      <c r="D71" s="48"/>
      <c r="E71" s="41" t="s">
        <v>255</v>
      </c>
      <c r="F71" s="41" t="s">
        <v>256</v>
      </c>
      <c r="G71" s="41"/>
      <c r="H71" s="91">
        <v>100</v>
      </c>
      <c r="I71" s="41">
        <v>0</v>
      </c>
      <c r="J71" s="41">
        <v>0</v>
      </c>
      <c r="K71" s="41">
        <v>0</v>
      </c>
      <c r="L71" s="41"/>
      <c r="M71" s="41"/>
      <c r="N71" s="41"/>
      <c r="O71" s="100">
        <v>1000</v>
      </c>
      <c r="P71" s="77">
        <v>44986</v>
      </c>
      <c r="Q71" s="77">
        <v>45261</v>
      </c>
      <c r="R71" s="63" t="s">
        <v>257</v>
      </c>
      <c r="S71" s="41" t="s">
        <v>258</v>
      </c>
      <c r="T71" s="41" t="s">
        <v>258</v>
      </c>
      <c r="U71" s="17"/>
    </row>
    <row r="72" spans="1:21" s="26" customFormat="1" ht="39" customHeight="1">
      <c r="A72" s="19">
        <v>3</v>
      </c>
      <c r="B72" s="20" t="s">
        <v>259</v>
      </c>
      <c r="C72" s="19"/>
      <c r="D72" s="20"/>
      <c r="E72" s="20"/>
      <c r="F72" s="17"/>
      <c r="G72" s="17"/>
      <c r="H72" s="17">
        <f>SUM(H73:H82)</f>
        <v>499.99999999999994</v>
      </c>
      <c r="I72" s="17"/>
      <c r="J72" s="17"/>
      <c r="K72" s="17"/>
      <c r="L72" s="17"/>
      <c r="M72" s="17"/>
      <c r="N72" s="17"/>
      <c r="O72" s="17"/>
      <c r="P72" s="17"/>
      <c r="Q72" s="17"/>
      <c r="R72" s="83"/>
      <c r="S72" s="17"/>
      <c r="T72" s="17"/>
      <c r="U72" s="17"/>
    </row>
    <row r="73" spans="1:21" s="26" customFormat="1" ht="63" customHeight="1">
      <c r="A73" s="41">
        <v>3.1</v>
      </c>
      <c r="B73" s="50" t="s">
        <v>260</v>
      </c>
      <c r="C73" s="66" t="s">
        <v>261</v>
      </c>
      <c r="D73" s="66"/>
      <c r="E73" s="88" t="s">
        <v>262</v>
      </c>
      <c r="F73" s="66" t="s">
        <v>263</v>
      </c>
      <c r="G73" s="66" t="s">
        <v>264</v>
      </c>
      <c r="H73" s="96">
        <v>149.6</v>
      </c>
      <c r="I73" s="66">
        <f>SUM(I74:I94)</f>
        <v>0</v>
      </c>
      <c r="J73" s="66">
        <f>SUM(J74:J94)</f>
        <v>0</v>
      </c>
      <c r="K73" s="66">
        <f>SUM(K74:K94)</f>
        <v>0</v>
      </c>
      <c r="L73" s="66">
        <v>0</v>
      </c>
      <c r="M73" s="66">
        <v>0</v>
      </c>
      <c r="N73" s="66">
        <v>0</v>
      </c>
      <c r="O73" s="66">
        <v>630</v>
      </c>
      <c r="P73" s="77">
        <v>45017</v>
      </c>
      <c r="Q73" s="77">
        <v>45261</v>
      </c>
      <c r="R73" s="65" t="s">
        <v>265</v>
      </c>
      <c r="S73" s="64" t="s">
        <v>266</v>
      </c>
      <c r="T73" s="73" t="s">
        <v>267</v>
      </c>
      <c r="U73" s="98"/>
    </row>
    <row r="74" spans="1:21" s="26" customFormat="1" ht="63.75" customHeight="1">
      <c r="A74" s="41">
        <v>3.2</v>
      </c>
      <c r="B74" s="88" t="s">
        <v>268</v>
      </c>
      <c r="C74" s="41" t="s">
        <v>221</v>
      </c>
      <c r="D74" s="89"/>
      <c r="E74" s="88" t="s">
        <v>269</v>
      </c>
      <c r="F74" s="66" t="s">
        <v>270</v>
      </c>
      <c r="G74" s="66" t="s">
        <v>264</v>
      </c>
      <c r="H74" s="97">
        <v>62.68</v>
      </c>
      <c r="I74" s="90"/>
      <c r="J74" s="90"/>
      <c r="K74" s="90"/>
      <c r="L74" s="90"/>
      <c r="M74" s="90"/>
      <c r="N74" s="90"/>
      <c r="O74" s="101">
        <v>256</v>
      </c>
      <c r="P74" s="77">
        <v>45017</v>
      </c>
      <c r="Q74" s="77">
        <v>45261</v>
      </c>
      <c r="R74" s="65" t="s">
        <v>271</v>
      </c>
      <c r="S74" s="64" t="s">
        <v>266</v>
      </c>
      <c r="T74" s="73" t="s">
        <v>267</v>
      </c>
      <c r="U74" s="98"/>
    </row>
    <row r="75" spans="1:21" s="26" customFormat="1" ht="63" customHeight="1">
      <c r="A75" s="66">
        <v>3.3</v>
      </c>
      <c r="B75" s="88" t="s">
        <v>272</v>
      </c>
      <c r="C75" s="66" t="s">
        <v>261</v>
      </c>
      <c r="D75" s="90"/>
      <c r="E75" s="88" t="s">
        <v>273</v>
      </c>
      <c r="F75" s="66" t="s">
        <v>274</v>
      </c>
      <c r="G75" s="66" t="s">
        <v>264</v>
      </c>
      <c r="H75" s="97">
        <v>28.7</v>
      </c>
      <c r="I75" s="90"/>
      <c r="J75" s="90"/>
      <c r="K75" s="90"/>
      <c r="L75" s="90"/>
      <c r="M75" s="90"/>
      <c r="N75" s="90"/>
      <c r="O75" s="101">
        <v>110</v>
      </c>
      <c r="P75" s="102">
        <v>45017</v>
      </c>
      <c r="Q75" s="102">
        <v>45261</v>
      </c>
      <c r="R75" s="65" t="s">
        <v>275</v>
      </c>
      <c r="S75" s="64" t="s">
        <v>266</v>
      </c>
      <c r="T75" s="73" t="s">
        <v>267</v>
      </c>
      <c r="U75" s="98"/>
    </row>
    <row r="76" spans="1:21" s="26" customFormat="1" ht="63" customHeight="1">
      <c r="A76" s="41">
        <v>3.4000000000000004</v>
      </c>
      <c r="B76" s="88" t="s">
        <v>276</v>
      </c>
      <c r="C76" s="41" t="s">
        <v>221</v>
      </c>
      <c r="D76" s="89"/>
      <c r="E76" s="88" t="s">
        <v>277</v>
      </c>
      <c r="F76" s="66" t="s">
        <v>278</v>
      </c>
      <c r="G76" s="66" t="s">
        <v>264</v>
      </c>
      <c r="H76" s="97">
        <v>33.68</v>
      </c>
      <c r="I76" s="90"/>
      <c r="J76" s="90"/>
      <c r="K76" s="90"/>
      <c r="L76" s="90"/>
      <c r="M76" s="90"/>
      <c r="N76" s="90"/>
      <c r="O76" s="101">
        <v>133</v>
      </c>
      <c r="P76" s="77">
        <v>45017</v>
      </c>
      <c r="Q76" s="77">
        <v>45261</v>
      </c>
      <c r="R76" s="65" t="s">
        <v>279</v>
      </c>
      <c r="S76" s="64" t="s">
        <v>266</v>
      </c>
      <c r="T76" s="73" t="s">
        <v>267</v>
      </c>
      <c r="U76" s="98"/>
    </row>
    <row r="77" spans="1:21" s="26" customFormat="1" ht="63" customHeight="1">
      <c r="A77" s="41">
        <v>3.5000000000000004</v>
      </c>
      <c r="B77" s="88" t="s">
        <v>280</v>
      </c>
      <c r="C77" s="41" t="s">
        <v>221</v>
      </c>
      <c r="D77" s="89"/>
      <c r="E77" s="88" t="s">
        <v>281</v>
      </c>
      <c r="F77" s="66" t="s">
        <v>282</v>
      </c>
      <c r="G77" s="66" t="s">
        <v>264</v>
      </c>
      <c r="H77" s="97">
        <v>38.17</v>
      </c>
      <c r="I77" s="90"/>
      <c r="J77" s="90"/>
      <c r="K77" s="90"/>
      <c r="L77" s="90"/>
      <c r="M77" s="90"/>
      <c r="N77" s="90"/>
      <c r="O77" s="101">
        <v>98</v>
      </c>
      <c r="P77" s="77">
        <v>45017</v>
      </c>
      <c r="Q77" s="77">
        <v>45261</v>
      </c>
      <c r="R77" s="65" t="s">
        <v>283</v>
      </c>
      <c r="S77" s="64" t="s">
        <v>266</v>
      </c>
      <c r="T77" s="73" t="s">
        <v>267</v>
      </c>
      <c r="U77" s="98"/>
    </row>
    <row r="78" spans="1:21" s="26" customFormat="1" ht="63" customHeight="1">
      <c r="A78" s="41">
        <v>3.6000000000000005</v>
      </c>
      <c r="B78" s="88" t="s">
        <v>284</v>
      </c>
      <c r="C78" s="41" t="s">
        <v>221</v>
      </c>
      <c r="D78" s="89"/>
      <c r="E78" s="88" t="s">
        <v>285</v>
      </c>
      <c r="F78" s="66" t="s">
        <v>286</v>
      </c>
      <c r="G78" s="66" t="s">
        <v>264</v>
      </c>
      <c r="H78" s="97">
        <v>33.82</v>
      </c>
      <c r="I78" s="90"/>
      <c r="J78" s="90"/>
      <c r="K78" s="90"/>
      <c r="L78" s="90"/>
      <c r="M78" s="90"/>
      <c r="N78" s="90"/>
      <c r="O78" s="101">
        <v>85</v>
      </c>
      <c r="P78" s="77">
        <v>45017</v>
      </c>
      <c r="Q78" s="77">
        <v>45261</v>
      </c>
      <c r="R78" s="65" t="s">
        <v>287</v>
      </c>
      <c r="S78" s="64" t="s">
        <v>266</v>
      </c>
      <c r="T78" s="73" t="s">
        <v>267</v>
      </c>
      <c r="U78" s="98"/>
    </row>
    <row r="79" spans="1:21" s="26" customFormat="1" ht="63" customHeight="1">
      <c r="A79" s="41">
        <v>3.7000000000000006</v>
      </c>
      <c r="B79" s="88" t="s">
        <v>288</v>
      </c>
      <c r="C79" s="66" t="s">
        <v>261</v>
      </c>
      <c r="D79" s="89"/>
      <c r="E79" s="88" t="s">
        <v>289</v>
      </c>
      <c r="F79" s="66" t="s">
        <v>290</v>
      </c>
      <c r="G79" s="66" t="s">
        <v>264</v>
      </c>
      <c r="H79" s="97">
        <v>40.43</v>
      </c>
      <c r="I79" s="90"/>
      <c r="J79" s="90"/>
      <c r="K79" s="90"/>
      <c r="L79" s="90"/>
      <c r="M79" s="90"/>
      <c r="N79" s="90"/>
      <c r="O79" s="101">
        <v>90</v>
      </c>
      <c r="P79" s="77">
        <v>45017</v>
      </c>
      <c r="Q79" s="77">
        <v>45261</v>
      </c>
      <c r="R79" s="65" t="s">
        <v>291</v>
      </c>
      <c r="S79" s="64" t="s">
        <v>266</v>
      </c>
      <c r="T79" s="73" t="s">
        <v>267</v>
      </c>
      <c r="U79" s="98"/>
    </row>
    <row r="80" spans="1:21" s="26" customFormat="1" ht="63" customHeight="1">
      <c r="A80" s="41">
        <v>3.8000000000000007</v>
      </c>
      <c r="B80" s="88" t="s">
        <v>292</v>
      </c>
      <c r="C80" s="66" t="s">
        <v>261</v>
      </c>
      <c r="D80" s="89"/>
      <c r="E80" s="88" t="s">
        <v>293</v>
      </c>
      <c r="F80" s="66" t="s">
        <v>294</v>
      </c>
      <c r="G80" s="66" t="s">
        <v>264</v>
      </c>
      <c r="H80" s="97">
        <v>33.95</v>
      </c>
      <c r="I80" s="90"/>
      <c r="J80" s="90"/>
      <c r="K80" s="90"/>
      <c r="L80" s="90"/>
      <c r="M80" s="90"/>
      <c r="N80" s="90"/>
      <c r="O80" s="101">
        <v>85</v>
      </c>
      <c r="P80" s="77">
        <v>45017</v>
      </c>
      <c r="Q80" s="77">
        <v>45261</v>
      </c>
      <c r="R80" s="65" t="s">
        <v>295</v>
      </c>
      <c r="S80" s="64" t="s">
        <v>266</v>
      </c>
      <c r="T80" s="73" t="s">
        <v>267</v>
      </c>
      <c r="U80" s="98"/>
    </row>
    <row r="81" spans="1:21" s="26" customFormat="1" ht="63" customHeight="1">
      <c r="A81" s="41">
        <v>3.900000000000001</v>
      </c>
      <c r="B81" s="88" t="s">
        <v>296</v>
      </c>
      <c r="C81" s="66" t="s">
        <v>261</v>
      </c>
      <c r="D81" s="89"/>
      <c r="E81" s="88" t="s">
        <v>297</v>
      </c>
      <c r="F81" s="66" t="s">
        <v>298</v>
      </c>
      <c r="G81" s="66" t="s">
        <v>264</v>
      </c>
      <c r="H81" s="97">
        <v>68.77</v>
      </c>
      <c r="I81" s="90"/>
      <c r="J81" s="90"/>
      <c r="K81" s="90"/>
      <c r="L81" s="90"/>
      <c r="M81" s="90"/>
      <c r="N81" s="90"/>
      <c r="O81" s="101">
        <v>180</v>
      </c>
      <c r="P81" s="77">
        <v>45017</v>
      </c>
      <c r="Q81" s="77">
        <v>45261</v>
      </c>
      <c r="R81" s="65" t="s">
        <v>299</v>
      </c>
      <c r="S81" s="64" t="s">
        <v>266</v>
      </c>
      <c r="T81" s="73" t="s">
        <v>267</v>
      </c>
      <c r="U81" s="98"/>
    </row>
    <row r="82" spans="1:21" s="26" customFormat="1" ht="63" customHeight="1">
      <c r="A82" s="91">
        <v>3.1</v>
      </c>
      <c r="B82" s="88" t="s">
        <v>300</v>
      </c>
      <c r="C82" s="66" t="s">
        <v>261</v>
      </c>
      <c r="D82" s="89"/>
      <c r="E82" s="88" t="s">
        <v>301</v>
      </c>
      <c r="F82" s="66" t="s">
        <v>302</v>
      </c>
      <c r="G82" s="66" t="s">
        <v>264</v>
      </c>
      <c r="H82" s="97">
        <v>10.2</v>
      </c>
      <c r="I82" s="90"/>
      <c r="J82" s="90"/>
      <c r="K82" s="90"/>
      <c r="L82" s="90"/>
      <c r="M82" s="90"/>
      <c r="N82" s="90"/>
      <c r="O82" s="101">
        <v>35</v>
      </c>
      <c r="P82" s="77">
        <v>45017</v>
      </c>
      <c r="Q82" s="77">
        <v>45261</v>
      </c>
      <c r="R82" s="65" t="s">
        <v>303</v>
      </c>
      <c r="S82" s="64" t="s">
        <v>266</v>
      </c>
      <c r="T82" s="73" t="s">
        <v>267</v>
      </c>
      <c r="U82" s="98"/>
    </row>
    <row r="83" spans="1:21" s="26" customFormat="1" ht="105" customHeight="1">
      <c r="A83" s="92">
        <v>4</v>
      </c>
      <c r="B83" s="20" t="s">
        <v>304</v>
      </c>
      <c r="C83" s="19"/>
      <c r="D83" s="93"/>
      <c r="E83" s="93"/>
      <c r="F83" s="98"/>
      <c r="G83" s="98"/>
      <c r="H83" s="98">
        <v>510</v>
      </c>
      <c r="I83" s="98"/>
      <c r="J83" s="98"/>
      <c r="K83" s="98"/>
      <c r="L83" s="98"/>
      <c r="M83" s="98"/>
      <c r="N83" s="98"/>
      <c r="O83" s="98"/>
      <c r="P83" s="98"/>
      <c r="Q83" s="98"/>
      <c r="R83" s="104"/>
      <c r="S83" s="98"/>
      <c r="T83" s="98"/>
      <c r="U83" s="98"/>
    </row>
    <row r="84" spans="1:21" s="28" customFormat="1" ht="328.5" customHeight="1">
      <c r="A84" s="41">
        <v>4.1</v>
      </c>
      <c r="B84" s="64" t="s">
        <v>305</v>
      </c>
      <c r="C84" s="41" t="s">
        <v>221</v>
      </c>
      <c r="D84" s="89"/>
      <c r="E84" s="99" t="s">
        <v>255</v>
      </c>
      <c r="F84" s="89" t="s">
        <v>306</v>
      </c>
      <c r="G84" s="89" t="s">
        <v>307</v>
      </c>
      <c r="H84" s="89">
        <v>510</v>
      </c>
      <c r="I84" s="89">
        <v>0</v>
      </c>
      <c r="J84" s="89">
        <v>0</v>
      </c>
      <c r="K84" s="89">
        <v>0</v>
      </c>
      <c r="L84" s="89"/>
      <c r="M84" s="89"/>
      <c r="N84" s="89"/>
      <c r="O84" s="89"/>
      <c r="P84" s="103">
        <v>45017</v>
      </c>
      <c r="Q84" s="103">
        <v>45231</v>
      </c>
      <c r="R84" s="105" t="s">
        <v>308</v>
      </c>
      <c r="S84" s="89" t="s">
        <v>309</v>
      </c>
      <c r="T84" s="89" t="s">
        <v>309</v>
      </c>
      <c r="U84" s="106"/>
    </row>
    <row r="85" spans="1:21" s="24" customFormat="1" ht="15.75">
      <c r="A85" s="94" t="s">
        <v>310</v>
      </c>
      <c r="B85" s="95"/>
      <c r="C85" s="95"/>
      <c r="D85" s="95"/>
      <c r="E85" s="95"/>
      <c r="F85" s="95"/>
      <c r="G85" s="95"/>
      <c r="H85" s="95"/>
      <c r="I85" s="95"/>
      <c r="J85" s="95"/>
      <c r="K85" s="95"/>
      <c r="L85" s="95"/>
      <c r="M85" s="95"/>
      <c r="N85" s="95"/>
      <c r="O85" s="95"/>
      <c r="P85" s="95"/>
      <c r="Q85" s="95"/>
      <c r="R85" s="95"/>
      <c r="S85" s="95"/>
      <c r="T85" s="95"/>
      <c r="U85" s="95"/>
    </row>
    <row r="86" spans="1:21" s="24" customFormat="1" ht="15.75">
      <c r="A86" s="94" t="s">
        <v>311</v>
      </c>
      <c r="B86" s="95"/>
      <c r="C86" s="95"/>
      <c r="D86" s="95"/>
      <c r="E86" s="95"/>
      <c r="F86" s="95"/>
      <c r="G86" s="95"/>
      <c r="H86" s="95"/>
      <c r="I86" s="95"/>
      <c r="J86" s="95"/>
      <c r="K86" s="95"/>
      <c r="L86" s="95"/>
      <c r="M86" s="95"/>
      <c r="N86" s="95"/>
      <c r="O86" s="95"/>
      <c r="P86" s="95"/>
      <c r="Q86" s="95"/>
      <c r="R86" s="95"/>
      <c r="S86" s="95"/>
      <c r="T86" s="95"/>
      <c r="U86" s="95"/>
    </row>
    <row r="87" spans="1:21" s="24" customFormat="1" ht="15.75">
      <c r="A87" s="94"/>
      <c r="B87" s="95"/>
      <c r="C87" s="95"/>
      <c r="D87" s="95"/>
      <c r="E87" s="95"/>
      <c r="F87" s="95"/>
      <c r="G87" s="95"/>
      <c r="H87" s="95"/>
      <c r="I87" s="95"/>
      <c r="J87" s="95"/>
      <c r="K87" s="95"/>
      <c r="L87" s="95"/>
      <c r="M87" s="95"/>
      <c r="N87" s="95"/>
      <c r="O87" s="95"/>
      <c r="P87" s="95"/>
      <c r="Q87" s="95"/>
      <c r="R87" s="95"/>
      <c r="S87" s="95"/>
      <c r="T87" s="95"/>
      <c r="U87" s="95"/>
    </row>
  </sheetData>
  <sheetProtection/>
  <mergeCells count="29">
    <mergeCell ref="A1:B1"/>
    <mergeCell ref="A2:U2"/>
    <mergeCell ref="A3:B3"/>
    <mergeCell ref="L3:M3"/>
    <mergeCell ref="H4:K4"/>
    <mergeCell ref="L4:O4"/>
    <mergeCell ref="P4:Q4"/>
    <mergeCell ref="L5:M5"/>
    <mergeCell ref="N5:O5"/>
    <mergeCell ref="A85:U85"/>
    <mergeCell ref="A86:U86"/>
    <mergeCell ref="A87:U87"/>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list" allowBlank="1" showInputMessage="1" showErrorMessage="1" sqref="D9 D10 D11 D12 D13 D14 D15 D17 D18 D22 D23 D24 D25 D27 D28 D29 D39 D43 D49 D57 D58 D61 D62 D19:D21 D31:D33 D35:D37 D40:D41 D44:D48">
      <formula1>"产业发展,基础设施建设"</formula1>
    </dataValidation>
    <dataValidation type="custom" allowBlank="1" showInputMessage="1" showErrorMessage="1" sqref="C8 D8 C26 D26 C30 D30 C34 D34 D38 C42 D42 C43 C44 C45 C46 C47 C48 D50 D51 C52 C54 C56 C60 C64 C66 C68 D68 D71 D72 D82 D83 D84 C35:C36 C37:C38 D52:D56 D59:D60 D63:D67 D69:D70 D74:D81">
      <formula1>"是、否"</formula1>
    </dataValidation>
    <dataValidation type="list" allowBlank="1" showInputMessage="1" showErrorMessage="1" sqref="C9 C10 C11 C12 C13 C14 C15 C16 C17 C18 C19 C20 C21 C22 C23 C24 C25 C27 C39 C49 C50 C51 C53 C55 C57 C58 C59 C61 C62 C63 C65 C67 C69 C70 C71 C72 C83 C84 C28:C29 C31:C33 C40:C41 C74:C78 C79:C82">
      <formula1>"是,否"</formula1>
    </dataValidation>
  </dataValidations>
  <printOptions horizontalCentered="1"/>
  <pageMargins left="0.39" right="0.39" top="1" bottom="1" header="0.5" footer="0.5"/>
  <pageSetup fitToHeight="0" fitToWidth="1" horizontalDpi="600" verticalDpi="600" orientation="landscape" paperSize="9" scale="49"/>
</worksheet>
</file>

<file path=xl/worksheets/sheet4.xml><?xml version="1.0" encoding="utf-8"?>
<worksheet xmlns="http://schemas.openxmlformats.org/spreadsheetml/2006/main" xmlns:r="http://schemas.openxmlformats.org/officeDocument/2006/relationships">
  <dimension ref="A1:IV35"/>
  <sheetViews>
    <sheetView tabSelected="1" zoomScaleSheetLayoutView="100" workbookViewId="0" topLeftCell="A1">
      <pane ySplit="4" topLeftCell="A5" activePane="bottomLeft" state="frozen"/>
      <selection pane="bottomLeft" activeCell="C20" sqref="C20"/>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15.75">
      <c r="A1" s="5" t="s">
        <v>312</v>
      </c>
      <c r="B1" s="5"/>
    </row>
    <row r="2" spans="1:4" s="2" customFormat="1" ht="27.75" customHeight="1">
      <c r="A2" s="6" t="s">
        <v>313</v>
      </c>
      <c r="B2" s="6"/>
      <c r="C2" s="6"/>
      <c r="D2" s="6"/>
    </row>
    <row r="3" spans="1:241" s="3" customFormat="1" ht="3" customHeight="1">
      <c r="A3" s="7"/>
      <c r="B3" s="7"/>
      <c r="C3" s="8"/>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row>
    <row r="4" spans="1:4" s="3" customFormat="1" ht="39.75" customHeight="1">
      <c r="A4" s="9" t="s">
        <v>27</v>
      </c>
      <c r="B4" s="9" t="s">
        <v>314</v>
      </c>
      <c r="C4" s="10" t="s">
        <v>315</v>
      </c>
      <c r="D4" s="11" t="s">
        <v>87</v>
      </c>
    </row>
    <row r="5" spans="1:4" s="3" customFormat="1" ht="18" customHeight="1">
      <c r="A5" s="12"/>
      <c r="B5" s="12" t="s">
        <v>37</v>
      </c>
      <c r="C5" s="12">
        <f>C6+C9+C12+C15+C18+C21+C25+C24+C28</f>
        <v>10718</v>
      </c>
      <c r="D5" s="13"/>
    </row>
    <row r="6" spans="1:4" s="3" customFormat="1" ht="21" customHeight="1">
      <c r="A6" s="14" t="s">
        <v>38</v>
      </c>
      <c r="B6" s="15" t="s">
        <v>100</v>
      </c>
      <c r="C6" s="16">
        <f>C7+C8</f>
        <v>5087.0599999999995</v>
      </c>
      <c r="D6" s="13"/>
    </row>
    <row r="7" spans="1:4" s="3" customFormat="1" ht="21" customHeight="1">
      <c r="A7" s="17">
        <v>1</v>
      </c>
      <c r="B7" s="18" t="s">
        <v>175</v>
      </c>
      <c r="C7" s="16">
        <v>3196.06</v>
      </c>
      <c r="D7" s="13"/>
    </row>
    <row r="8" spans="1:4" s="3" customFormat="1" ht="21" customHeight="1">
      <c r="A8" s="17">
        <v>2</v>
      </c>
      <c r="B8" s="18" t="s">
        <v>172</v>
      </c>
      <c r="C8" s="16">
        <v>1891</v>
      </c>
      <c r="D8" s="13"/>
    </row>
    <row r="9" spans="1:4" s="3" customFormat="1" ht="21" customHeight="1">
      <c r="A9" s="14" t="s">
        <v>58</v>
      </c>
      <c r="B9" s="15" t="s">
        <v>167</v>
      </c>
      <c r="C9" s="16">
        <v>1700</v>
      </c>
      <c r="D9" s="13"/>
    </row>
    <row r="10" spans="1:4" s="3" customFormat="1" ht="21" customHeight="1">
      <c r="A10" s="17">
        <v>1</v>
      </c>
      <c r="B10" s="18" t="s">
        <v>175</v>
      </c>
      <c r="C10" s="16">
        <v>1700</v>
      </c>
      <c r="D10" s="13"/>
    </row>
    <row r="11" spans="1:4" s="3" customFormat="1" ht="21" customHeight="1">
      <c r="A11" s="17">
        <v>2</v>
      </c>
      <c r="B11" s="18" t="s">
        <v>172</v>
      </c>
      <c r="C11" s="16"/>
      <c r="D11" s="13"/>
    </row>
    <row r="12" spans="1:4" s="3" customFormat="1" ht="21" customHeight="1">
      <c r="A12" s="14" t="s">
        <v>63</v>
      </c>
      <c r="B12" s="19" t="s">
        <v>174</v>
      </c>
      <c r="C12" s="16"/>
      <c r="D12" s="13"/>
    </row>
    <row r="13" spans="1:4" s="3" customFormat="1" ht="21" customHeight="1">
      <c r="A13" s="17">
        <v>1</v>
      </c>
      <c r="B13" s="18" t="s">
        <v>175</v>
      </c>
      <c r="C13" s="16"/>
      <c r="D13" s="13"/>
    </row>
    <row r="14" spans="1:4" s="3" customFormat="1" ht="21" customHeight="1">
      <c r="A14" s="17">
        <v>2</v>
      </c>
      <c r="B14" s="20" t="s">
        <v>172</v>
      </c>
      <c r="C14" s="16"/>
      <c r="D14" s="13"/>
    </row>
    <row r="15" spans="1:4" s="3" customFormat="1" ht="21" customHeight="1">
      <c r="A15" s="14" t="s">
        <v>66</v>
      </c>
      <c r="B15" s="19" t="s">
        <v>176</v>
      </c>
      <c r="C15" s="16"/>
      <c r="D15" s="13"/>
    </row>
    <row r="16" spans="1:4" s="3" customFormat="1" ht="21" customHeight="1">
      <c r="A16" s="17">
        <v>1</v>
      </c>
      <c r="B16" s="18" t="s">
        <v>175</v>
      </c>
      <c r="C16" s="16"/>
      <c r="D16" s="13"/>
    </row>
    <row r="17" spans="1:4" s="3" customFormat="1" ht="21" customHeight="1">
      <c r="A17" s="17">
        <v>2</v>
      </c>
      <c r="B17" s="20" t="s">
        <v>172</v>
      </c>
      <c r="C17" s="16"/>
      <c r="D17" s="13"/>
    </row>
    <row r="18" spans="1:4" s="3" customFormat="1" ht="21" customHeight="1">
      <c r="A18" s="14" t="s">
        <v>177</v>
      </c>
      <c r="B18" s="15" t="s">
        <v>178</v>
      </c>
      <c r="C18" s="16">
        <v>400</v>
      </c>
      <c r="D18" s="13"/>
    </row>
    <row r="19" spans="1:4" s="3" customFormat="1" ht="21" customHeight="1">
      <c r="A19" s="17">
        <v>1</v>
      </c>
      <c r="B19" s="18" t="s">
        <v>175</v>
      </c>
      <c r="C19" s="16">
        <v>400</v>
      </c>
      <c r="D19" s="13"/>
    </row>
    <row r="20" spans="1:4" s="3" customFormat="1" ht="21" customHeight="1">
      <c r="A20" s="17">
        <v>2</v>
      </c>
      <c r="B20" s="18" t="s">
        <v>172</v>
      </c>
      <c r="C20" s="16"/>
      <c r="D20" s="13"/>
    </row>
    <row r="21" spans="1:4" s="3" customFormat="1" ht="21" customHeight="1">
      <c r="A21" s="14" t="s">
        <v>185</v>
      </c>
      <c r="B21" s="19" t="s">
        <v>186</v>
      </c>
      <c r="C21" s="16">
        <v>910.94</v>
      </c>
      <c r="D21" s="13"/>
    </row>
    <row r="22" spans="1:4" s="3" customFormat="1" ht="21" customHeight="1">
      <c r="A22" s="14" t="s">
        <v>214</v>
      </c>
      <c r="B22" s="15" t="s">
        <v>215</v>
      </c>
      <c r="C22" s="16"/>
      <c r="D22" s="13"/>
    </row>
    <row r="23" spans="1:4" s="3" customFormat="1" ht="21" customHeight="1">
      <c r="A23" s="14" t="s">
        <v>216</v>
      </c>
      <c r="B23" s="19" t="s">
        <v>217</v>
      </c>
      <c r="C23" s="16"/>
      <c r="D23" s="13"/>
    </row>
    <row r="24" spans="1:4" s="3" customFormat="1" ht="21" customHeight="1">
      <c r="A24" s="14" t="s">
        <v>218</v>
      </c>
      <c r="B24" s="19" t="s">
        <v>219</v>
      </c>
      <c r="C24" s="16">
        <v>910</v>
      </c>
      <c r="D24" s="13"/>
    </row>
    <row r="25" spans="1:4" s="3" customFormat="1" ht="21" customHeight="1">
      <c r="A25" s="14" t="s">
        <v>232</v>
      </c>
      <c r="B25" s="19" t="s">
        <v>233</v>
      </c>
      <c r="C25" s="16">
        <v>600</v>
      </c>
      <c r="D25" s="13"/>
    </row>
    <row r="26" spans="1:4" s="3" customFormat="1" ht="21" customHeight="1">
      <c r="A26" s="14" t="s">
        <v>245</v>
      </c>
      <c r="B26" s="19" t="s">
        <v>246</v>
      </c>
      <c r="C26" s="16"/>
      <c r="D26" s="13"/>
    </row>
    <row r="27" spans="1:4" s="3" customFormat="1" ht="21" customHeight="1">
      <c r="A27" s="14" t="s">
        <v>247</v>
      </c>
      <c r="B27" s="19" t="s">
        <v>248</v>
      </c>
      <c r="C27" s="16"/>
      <c r="D27" s="13"/>
    </row>
    <row r="28" spans="1:4" s="3" customFormat="1" ht="21" customHeight="1">
      <c r="A28" s="14" t="s">
        <v>249</v>
      </c>
      <c r="B28" s="19" t="s">
        <v>250</v>
      </c>
      <c r="C28" s="16">
        <v>1110</v>
      </c>
      <c r="D28" s="13"/>
    </row>
    <row r="29" spans="1:4" s="3" customFormat="1" ht="21" customHeight="1">
      <c r="A29" s="19">
        <v>1</v>
      </c>
      <c r="B29" s="20" t="s">
        <v>251</v>
      </c>
      <c r="C29" s="16"/>
      <c r="D29" s="13"/>
    </row>
    <row r="30" spans="1:4" s="3" customFormat="1" ht="28.5" customHeight="1">
      <c r="A30" s="19">
        <v>2</v>
      </c>
      <c r="B30" s="20" t="s">
        <v>252</v>
      </c>
      <c r="C30" s="16">
        <v>100</v>
      </c>
      <c r="D30" s="13"/>
    </row>
    <row r="31" spans="1:4" s="3" customFormat="1" ht="21" customHeight="1">
      <c r="A31" s="19">
        <v>3</v>
      </c>
      <c r="B31" s="20" t="s">
        <v>259</v>
      </c>
      <c r="C31" s="16">
        <v>500</v>
      </c>
      <c r="D31" s="13"/>
    </row>
    <row r="32" spans="1:4" s="3" customFormat="1" ht="39" customHeight="1">
      <c r="A32" s="19">
        <v>4</v>
      </c>
      <c r="B32" s="20" t="s">
        <v>304</v>
      </c>
      <c r="C32" s="16">
        <v>510</v>
      </c>
      <c r="D32" s="21" t="s">
        <v>316</v>
      </c>
    </row>
    <row r="33" spans="1:4" s="3" customFormat="1" ht="18" customHeight="1" hidden="1">
      <c r="A33" s="12"/>
      <c r="B33" s="19"/>
      <c r="C33" s="16"/>
      <c r="D33" s="13"/>
    </row>
    <row r="34" spans="1:256" s="4" customFormat="1" ht="37.5" customHeight="1">
      <c r="A34" s="22" t="s">
        <v>317</v>
      </c>
      <c r="B34" s="22"/>
      <c r="C34" s="22"/>
      <c r="D34" s="22"/>
      <c r="IH34"/>
      <c r="II34"/>
      <c r="IJ34"/>
      <c r="IK34"/>
      <c r="IL34"/>
      <c r="IM34"/>
      <c r="IN34"/>
      <c r="IO34"/>
      <c r="IP34"/>
      <c r="IQ34"/>
      <c r="IR34"/>
      <c r="IS34"/>
      <c r="IT34"/>
      <c r="IU34"/>
      <c r="IV34"/>
    </row>
    <row r="35" spans="1:256" s="4" customFormat="1" ht="84.75" customHeight="1">
      <c r="A35" s="23" t="s">
        <v>318</v>
      </c>
      <c r="B35" s="23"/>
      <c r="C35" s="23"/>
      <c r="D35" s="23"/>
      <c r="IH35"/>
      <c r="II35"/>
      <c r="IJ35"/>
      <c r="IK35"/>
      <c r="IL35"/>
      <c r="IM35"/>
      <c r="IN35"/>
      <c r="IO35"/>
      <c r="IP35"/>
      <c r="IQ35"/>
      <c r="IR35"/>
      <c r="IS35"/>
      <c r="IT35"/>
      <c r="IU35"/>
      <c r="IV35"/>
    </row>
  </sheetData>
  <sheetProtection/>
  <mergeCells count="5">
    <mergeCell ref="A1:B1"/>
    <mergeCell ref="A2:D2"/>
    <mergeCell ref="A3:B3"/>
    <mergeCell ref="A34:D34"/>
    <mergeCell ref="A35:D35"/>
  </mergeCells>
  <printOptions horizontalCentered="1"/>
  <pageMargins left="0.75" right="0.75" top="0.7900000000000001" bottom="0.59"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2018-03-20T14:46:57Z</cp:lastPrinted>
  <dcterms:created xsi:type="dcterms:W3CDTF">2016-09-03T11:25:32Z</dcterms:created>
  <dcterms:modified xsi:type="dcterms:W3CDTF">2024-02-28T16:05:13Z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7EAACF90E50F4F91A8D88668DFFE9B8C</vt:lpwstr>
  </property>
  <property fmtid="{D5CDD505-2E9C-101B-9397-08002B2CF9AE}" pid="4" name="퀀_generated_2.-2147483648">
    <vt:i4>2052</vt:i4>
  </property>
</Properties>
</file>